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44" tabRatio="653"/>
  </bookViews>
  <sheets>
    <sheet name="实训用母婴教具" sheetId="24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4CAA1990990D474FA44D3563FFAB75C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5950" y="2705100"/>
          <a:ext cx="1212215" cy="96075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0" name="ID_A87C5ABD4EF548A0B8431161A6A608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19105" y="5343525"/>
          <a:ext cx="1315720" cy="1333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2C8FA8BD70984B3DBCDB1E70D175FD0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39425" y="7041515"/>
          <a:ext cx="1200150" cy="1169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2" name="ID_EC0B13DC45D2419D8DBBAD8384BB007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515600" y="8376285"/>
          <a:ext cx="1390650" cy="12915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3" name="ID_EDF7583FB3D542C887F44F741C36939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553700" y="11405235"/>
          <a:ext cx="1371600" cy="1282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4" name="ID_E72B4475FBDE44E8B3C8A51DA9E0A5E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915650" y="14083665"/>
          <a:ext cx="2009775" cy="16897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5" name="ID_BDC6C148866A465A90AD351F7D4F5FE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582275" y="16558260"/>
          <a:ext cx="1685925" cy="15043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6" name="ID_D0394A6C8EC64546BC494F6CF818E02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631170" y="20278725"/>
          <a:ext cx="1532255" cy="12852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7" name="ID_3E6E5E1334FB44A1AB58DAEE1BFC0C3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677525" y="22057360"/>
          <a:ext cx="1304925" cy="13900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8" name="ID_BFF96027E75D4B539ADBE45CB6BAB6CE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781665" y="26409650"/>
          <a:ext cx="1219835" cy="1190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9" name="ID_F52AACBFB0BE41BFB4D815E35ED11FB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572750" y="27692350"/>
          <a:ext cx="1562100" cy="1676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0" name="ID_5E95B7154D964545A7EEC7621257E09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687050" y="29623385"/>
          <a:ext cx="1495425" cy="13201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1" name="ID_A87D0F7432D640CD9B8424D9FB131A7A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762615" y="31156275"/>
          <a:ext cx="1219835" cy="990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2" name="ID_DCE66AAD62B34444877D89DF6756A35A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714990" y="35087560"/>
          <a:ext cx="1162685" cy="12058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3" name="ID_4347FAB145E74D13A2188047AF2CC0E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467975" y="36479480"/>
          <a:ext cx="1838325" cy="15284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4" name="ID_6518148D033E418EA4D8BDB63252C3B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725150" y="38174295"/>
          <a:ext cx="1285875" cy="12528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5" name="ID_CFCE43CBE02B4081A189721F9317CDE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685145" y="42504995"/>
          <a:ext cx="1421130" cy="9880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6" name="ID_4D61552F0AED4CBDA0F74EDC12C5C41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591165" y="43665775"/>
          <a:ext cx="1467485" cy="1339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7" name="ID_0484B0AF7EC1440296F7081076053DA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438765" y="45431710"/>
          <a:ext cx="1800860" cy="12979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8" name="ID_9A697E26EC3F44B9A24B35FAE93204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401300" y="46976030"/>
          <a:ext cx="1838325" cy="14173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9" name="ID_14EA11E746A549A39BB88DF303FC7FE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429240" y="48696245"/>
          <a:ext cx="1858010" cy="15703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0" name="ID_5E5B998954A644A39E96EC763B4DC96F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0744200" y="50383440"/>
          <a:ext cx="1238250" cy="1092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1" name="ID_3C793BC6975E44A8A395A08B89DB3BB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648315" y="53023135"/>
          <a:ext cx="1467485" cy="1021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2" name="ID_69FBCC614E1F47D2B0ABD5AEF84F6E5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0639425" y="55208805"/>
          <a:ext cx="1171575" cy="11887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3" name="ID_4DF58E22D4DF451E9C0E575C0BFFA5B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801985" y="55267225"/>
          <a:ext cx="1095375" cy="939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7" name="ID_69D8597022EB4F1E9E19AA9A51D565A4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781675" y="3162935"/>
          <a:ext cx="1343025" cy="16408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<sst xmlns="http://schemas.openxmlformats.org/spreadsheetml/2006/main" count="796" uniqueCount="573">
  <si>
    <t>序号</t>
  </si>
  <si>
    <t>耗材管理系统编码</t>
  </si>
  <si>
    <t>名称</t>
  </si>
  <si>
    <t>规格要求</t>
  </si>
  <si>
    <t>单位</t>
  </si>
  <si>
    <t>单价（元）</t>
  </si>
  <si>
    <t>备注</t>
  </si>
  <si>
    <t>pd20230202029</t>
  </si>
  <si>
    <t>水彩笔</t>
  </si>
  <si>
    <t>48色</t>
  </si>
  <si>
    <t>盒</t>
  </si>
  <si>
    <t>pd20230202030</t>
  </si>
  <si>
    <t>素描纸</t>
  </si>
  <si>
    <t>4K</t>
  </si>
  <si>
    <t>张</t>
  </si>
  <si>
    <t>pd20230202079</t>
  </si>
  <si>
    <t>固色全能水</t>
  </si>
  <si>
    <t>30ml</t>
  </si>
  <si>
    <t>瓶</t>
  </si>
  <si>
    <t>pd20230202080</t>
  </si>
  <si>
    <t>纹绣保鲜膜</t>
  </si>
  <si>
    <t>宽42mm*长200mm</t>
  </si>
  <si>
    <t>pd20230202082</t>
  </si>
  <si>
    <t>椭圆形色料架</t>
  </si>
  <si>
    <t>4*9cm</t>
  </si>
  <si>
    <t>个</t>
  </si>
  <si>
    <t>pd20230202084</t>
  </si>
  <si>
    <t>硅胶塑料托</t>
  </si>
  <si>
    <t>100个/包</t>
  </si>
  <si>
    <t>包</t>
  </si>
  <si>
    <t>pd20230202085</t>
  </si>
  <si>
    <t>美人图</t>
  </si>
  <si>
    <t>210*285mm 58页</t>
  </si>
  <si>
    <t>本</t>
  </si>
  <si>
    <t>pd20230202087</t>
  </si>
  <si>
    <t>瓦楞纸板</t>
  </si>
  <si>
    <t>三层牛皮纸瓦楞板，300克；尺寸45×29cm，</t>
  </si>
  <si>
    <t>片</t>
  </si>
  <si>
    <t>pd20230202130</t>
  </si>
  <si>
    <t>调色板</t>
  </si>
  <si>
    <t>指孔大号15cm*10cm</t>
  </si>
  <si>
    <t>pd20230202131</t>
  </si>
  <si>
    <t>调棒</t>
  </si>
  <si>
    <t>正常规格</t>
  </si>
  <si>
    <t>pd20230202284</t>
  </si>
  <si>
    <t>羊毛刷</t>
  </si>
  <si>
    <t>把</t>
  </si>
  <si>
    <t>pd20230202304</t>
  </si>
  <si>
    <t>软尺（三围量衣尺）</t>
  </si>
  <si>
    <t>150CM*5CM</t>
  </si>
  <si>
    <t>pd20230202322</t>
  </si>
  <si>
    <t>椴木画板</t>
  </si>
  <si>
    <t>四开，木制</t>
  </si>
  <si>
    <t>套</t>
  </si>
  <si>
    <t>pd20230202323</t>
  </si>
  <si>
    <t>画架</t>
  </si>
  <si>
    <t>188cm×115cm，（铝合金折叠）</t>
  </si>
  <si>
    <t>pd20230202324</t>
  </si>
  <si>
    <t>写生折叠椅</t>
  </si>
  <si>
    <t>高度约66cm</t>
  </si>
  <si>
    <t>pd20230202325</t>
  </si>
  <si>
    <t>五官石膏</t>
  </si>
  <si>
    <t>大号</t>
  </si>
  <si>
    <t>pd20230202326</t>
  </si>
  <si>
    <t>面部肌肉石膏</t>
  </si>
  <si>
    <t>高57cm</t>
  </si>
  <si>
    <t>pd20230202327</t>
  </si>
  <si>
    <t>写生背景画布(黑色)</t>
  </si>
  <si>
    <t>150cm×300cm，黑绒布</t>
  </si>
  <si>
    <t>块</t>
  </si>
  <si>
    <t>pd20230202328</t>
  </si>
  <si>
    <t>写生背景画布(黄色)</t>
  </si>
  <si>
    <t>150cm×300cm，绒布</t>
  </si>
  <si>
    <t>pd20230202329</t>
  </si>
  <si>
    <t>写生背景画布(蓝色)</t>
  </si>
  <si>
    <t>pd20230202330</t>
  </si>
  <si>
    <t>写生背景画布(白色)</t>
  </si>
  <si>
    <t>pd20230202331</t>
  </si>
  <si>
    <t>素描静物写生灯</t>
  </si>
  <si>
    <t>高度约150cm，白光</t>
  </si>
  <si>
    <t>盏</t>
  </si>
  <si>
    <t>pd20230202332</t>
  </si>
  <si>
    <t>高度约150cm，暖光</t>
  </si>
  <si>
    <t>pd20230202333</t>
  </si>
  <si>
    <t>升降式折叠静物台</t>
  </si>
  <si>
    <t>60cm×80cm×60cm，松木</t>
  </si>
  <si>
    <t>pd20230202334</t>
  </si>
  <si>
    <t>丙烯颜料</t>
  </si>
  <si>
    <t>100ml，36色</t>
  </si>
  <si>
    <t>pd20230202335</t>
  </si>
  <si>
    <t>颜料盒</t>
  </si>
  <si>
    <t>36格，（塑料）</t>
  </si>
  <si>
    <t>pd20230202336</t>
  </si>
  <si>
    <t>水彩颜料</t>
  </si>
  <si>
    <t>1ml/格，（24色）</t>
  </si>
  <si>
    <t>pd20230202337</t>
  </si>
  <si>
    <t>水彩尼龙勾线笔</t>
  </si>
  <si>
    <t>1-8号/套</t>
  </si>
  <si>
    <t>pd20230202338</t>
  </si>
  <si>
    <t>12ML/支，36色</t>
  </si>
  <si>
    <t>pd20230202339</t>
  </si>
  <si>
    <t>丙烯调色盘</t>
  </si>
  <si>
    <t>42cm×30cm（椭圆）</t>
  </si>
  <si>
    <t>pd20230202340</t>
  </si>
  <si>
    <t>国画调色盘</t>
  </si>
  <si>
    <t>直径17.3（梅花形）</t>
  </si>
  <si>
    <t>pd20230202341</t>
  </si>
  <si>
    <t>多功能洗笔桶</t>
  </si>
  <si>
    <t>227×133×114cm</t>
  </si>
  <si>
    <t>pd20230202342</t>
  </si>
  <si>
    <t>毛毡</t>
  </si>
  <si>
    <t>50×50，书画毛毡</t>
  </si>
  <si>
    <t>pd20230202343</t>
  </si>
  <si>
    <t>宣纸</t>
  </si>
  <si>
    <t>四尺三开，半生熟。100张/套</t>
  </si>
  <si>
    <t>pd20230202344</t>
  </si>
  <si>
    <t>四尺三开，熟宣。100张/套</t>
  </si>
  <si>
    <t>pd20230202345</t>
  </si>
  <si>
    <t>白云毛笔</t>
  </si>
  <si>
    <t>大/中/小，白云</t>
  </si>
  <si>
    <t>支</t>
  </si>
  <si>
    <t>pd20230202346</t>
  </si>
  <si>
    <t>勾线毛笔</t>
  </si>
  <si>
    <t>大/中/小，狼毫</t>
  </si>
  <si>
    <t>pd20230202347</t>
  </si>
  <si>
    <t>盘子</t>
  </si>
  <si>
    <t>4寸（直径10cm）陶瓷</t>
  </si>
  <si>
    <t>pd20230202348</t>
  </si>
  <si>
    <t>7寸（直径17.5cm）陶瓷</t>
  </si>
  <si>
    <t>pd20230202349</t>
  </si>
  <si>
    <t>高级水粉笔</t>
  </si>
  <si>
    <t>长款笔杆6支/套</t>
  </si>
  <si>
    <t>pd20230202350</t>
  </si>
  <si>
    <t>4K粗纹水彩纸</t>
  </si>
  <si>
    <t>300g，10张/套</t>
  </si>
  <si>
    <t>pd20230202351</t>
  </si>
  <si>
    <t>4K中纹水彩纸</t>
  </si>
  <si>
    <t>pd20230202352</t>
  </si>
  <si>
    <t>4K细纹水彩纸</t>
  </si>
  <si>
    <t>pd20230202353</t>
  </si>
  <si>
    <t>4K水粉纸</t>
  </si>
  <si>
    <t>160克20张/包</t>
  </si>
  <si>
    <t>pd20230202354</t>
  </si>
  <si>
    <t>4K素描纸</t>
  </si>
  <si>
    <t>pd20230202355</t>
  </si>
  <si>
    <t>8K速写纸</t>
  </si>
  <si>
    <t>100张/包</t>
  </si>
  <si>
    <t>pd20230202356</t>
  </si>
  <si>
    <t>碳铅笔</t>
  </si>
  <si>
    <t>软/中/硬</t>
  </si>
  <si>
    <t>pd20230202357</t>
  </si>
  <si>
    <t>工具箱（多功能收纳箱）</t>
  </si>
  <si>
    <t>380cm×165cm×195cm</t>
  </si>
  <si>
    <t>pd20230202358</t>
  </si>
  <si>
    <t>画板夹子</t>
  </si>
  <si>
    <t>145mm</t>
  </si>
  <si>
    <t>pd20230202360</t>
  </si>
  <si>
    <t>牛皮纸水胶带</t>
  </si>
  <si>
    <t>7cm×300cm</t>
  </si>
  <si>
    <t>卷</t>
  </si>
  <si>
    <t>pd20230202545</t>
  </si>
  <si>
    <t>2K素描纸</t>
  </si>
  <si>
    <t>20张/袋</t>
  </si>
  <si>
    <t>袋</t>
  </si>
  <si>
    <t>pd20230202546</t>
  </si>
  <si>
    <t>12色彩笔</t>
  </si>
  <si>
    <t>12色双头彩笔</t>
  </si>
  <si>
    <t>pd20230202599</t>
  </si>
  <si>
    <t>彩色不织布</t>
  </si>
  <si>
    <t>尺寸：40*45cm，厚度1mm，颜色：40色</t>
  </si>
  <si>
    <t>件</t>
  </si>
  <si>
    <t>pd20230202600</t>
  </si>
  <si>
    <t>马克笔专用绘图纸</t>
  </si>
  <si>
    <t>50页A4</t>
  </si>
  <si>
    <t>pd20230202316</t>
  </si>
  <si>
    <t>婚纱（西）</t>
  </si>
  <si>
    <t>缎面抹胸白色</t>
  </si>
  <si>
    <t>条</t>
  </si>
  <si>
    <t>pd20230202317</t>
  </si>
  <si>
    <t>婚纱（中）</t>
  </si>
  <si>
    <t>龙凤褂、丝绒材质</t>
  </si>
  <si>
    <t>pd20230202318</t>
  </si>
  <si>
    <t>汉服（男）</t>
  </si>
  <si>
    <t>均码、大袖</t>
  </si>
  <si>
    <t>pd20230202319</t>
  </si>
  <si>
    <t>汉服（女）</t>
  </si>
  <si>
    <t>pd20230202320</t>
  </si>
  <si>
    <t>晚礼服（男）</t>
  </si>
  <si>
    <t>修身款</t>
  </si>
  <si>
    <t>pd20230202321</t>
  </si>
  <si>
    <t>晚礼服（女）</t>
  </si>
  <si>
    <t>pd20230202402</t>
  </si>
  <si>
    <t>护士鞋</t>
  </si>
  <si>
    <t>常见护士鞋、软底</t>
  </si>
  <si>
    <t>双</t>
  </si>
  <si>
    <t>pd20230202403</t>
  </si>
  <si>
    <t>护士头花</t>
  </si>
  <si>
    <t>蓝色蝴蝶结</t>
  </si>
  <si>
    <t>pd20230202002</t>
  </si>
  <si>
    <t>彩色卡纸</t>
  </si>
  <si>
    <t>a4和8开两种，颜色具体可选  100张/袋</t>
  </si>
  <si>
    <t>pd20230202003</t>
  </si>
  <si>
    <t>幼儿软娃娃</t>
  </si>
  <si>
    <t>软硅胶款，身长50cm左右</t>
  </si>
  <si>
    <t>pd20230202004</t>
  </si>
  <si>
    <t>小夜灯</t>
  </si>
  <si>
    <t>0-3岁</t>
  </si>
  <si>
    <t>pd20230202005</t>
  </si>
  <si>
    <t>故事书</t>
  </si>
  <si>
    <t>睡前故事书，140*140mm</t>
  </si>
  <si>
    <t>pd20230202006</t>
  </si>
  <si>
    <t>积木</t>
  </si>
  <si>
    <t>适用1-3岁</t>
  </si>
  <si>
    <t>pd20230202007</t>
  </si>
  <si>
    <t>拼搭卡片</t>
  </si>
  <si>
    <t>木质，15*15*1cm，1-3岁</t>
  </si>
  <si>
    <t>pd20230202008</t>
  </si>
  <si>
    <t>发声绘本</t>
  </si>
  <si>
    <t>可触摸式，可usb充电</t>
  </si>
  <si>
    <t>pd20230202009</t>
  </si>
  <si>
    <t>小镜子</t>
  </si>
  <si>
    <t>镜面直径10cm</t>
  </si>
  <si>
    <t>pd20230202010</t>
  </si>
  <si>
    <t>五官魔术贴</t>
  </si>
  <si>
    <t>30*30cm，爷爷、奶奶、爸爸、妈妈、男孩、女孩各2个</t>
  </si>
  <si>
    <t>pd20230202011</t>
  </si>
  <si>
    <t>布娃娃</t>
  </si>
  <si>
    <t>软胶娃娃，30-50cm，可参考淘宝商品型号YD-48G1</t>
  </si>
  <si>
    <t>pd20230202012</t>
  </si>
  <si>
    <t>腕铃</t>
  </si>
  <si>
    <t>21*2cm，可参考京东商品编号71839093315</t>
  </si>
  <si>
    <t>对</t>
  </si>
  <si>
    <t>pd20230202013</t>
  </si>
  <si>
    <t>双响筒</t>
  </si>
  <si>
    <t>19*4cm</t>
  </si>
  <si>
    <t>付</t>
  </si>
  <si>
    <t>pd20230202014</t>
  </si>
  <si>
    <t>沙锤</t>
  </si>
  <si>
    <t>15*6cm</t>
  </si>
  <si>
    <t>pd20230202015</t>
  </si>
  <si>
    <t>鼓</t>
  </si>
  <si>
    <t>200mm*50mm*50mm</t>
  </si>
  <si>
    <t>pd20230202016</t>
  </si>
  <si>
    <t>木鱼</t>
  </si>
  <si>
    <t>15mm*20mm</t>
  </si>
  <si>
    <t>pd20230202017</t>
  </si>
  <si>
    <t>爬爬垫</t>
  </si>
  <si>
    <t>长60cm*宽60cm*厚2.5cm，具有PE覆膜，无异味</t>
  </si>
  <si>
    <t>pd20230202021</t>
  </si>
  <si>
    <t>勺子</t>
  </si>
  <si>
    <t>婴儿用，153*23cm，硅胶材质</t>
  </si>
  <si>
    <t>pd20230202023</t>
  </si>
  <si>
    <t>生活用品图片</t>
  </si>
  <si>
    <t>卡片，优质铜版纸</t>
  </si>
  <si>
    <t>pd20230202024</t>
  </si>
  <si>
    <t>家用电器图片</t>
  </si>
  <si>
    <t>pd20230202025</t>
  </si>
  <si>
    <t>彩色磁力数字卡片</t>
  </si>
  <si>
    <t>卡片，优质铜版纸、EVA</t>
  </si>
  <si>
    <t>pd20230202026</t>
  </si>
  <si>
    <t>纸质0-9数字卡片</t>
  </si>
  <si>
    <t>卡片，优质铜版纸，100张</t>
  </si>
  <si>
    <t>pd20230202027</t>
  </si>
  <si>
    <t>加减乘除符号卡</t>
  </si>
  <si>
    <t>pd20230202028</t>
  </si>
  <si>
    <t>弹力小球</t>
  </si>
  <si>
    <t>32号，30mm</t>
  </si>
  <si>
    <t>pd20230202388</t>
  </si>
  <si>
    <t>气球</t>
  </si>
  <si>
    <t>50个/袋</t>
  </si>
  <si>
    <t>pd20230202389</t>
  </si>
  <si>
    <t>婴儿服</t>
  </si>
  <si>
    <t>5-8斤，纯棉</t>
  </si>
  <si>
    <t>pd20230202390</t>
  </si>
  <si>
    <t>尿不湿</t>
  </si>
  <si>
    <t>96片/袋</t>
  </si>
  <si>
    <t>pd20230202391</t>
  </si>
  <si>
    <t>婴儿包被</t>
  </si>
  <si>
    <t>90cm*90cm</t>
  </si>
  <si>
    <t>pd20230202392</t>
  </si>
  <si>
    <t>护臀霜</t>
  </si>
  <si>
    <t>50g/瓶</t>
  </si>
  <si>
    <t>pd20230202393</t>
  </si>
  <si>
    <t>爽身粉</t>
  </si>
  <si>
    <t>100g/盒</t>
  </si>
  <si>
    <t>pd20230202410</t>
  </si>
  <si>
    <t>瑜伽球架</t>
  </si>
  <si>
    <t>孕妇用，导乐球架</t>
  </si>
  <si>
    <t>组</t>
  </si>
  <si>
    <t>pd20230202412</t>
  </si>
  <si>
    <t>黑白卡</t>
  </si>
  <si>
    <t>pd20230202415</t>
  </si>
  <si>
    <t>奶瓶</t>
  </si>
  <si>
    <t>240ml，ppsu材质</t>
  </si>
  <si>
    <t>pd20230202422</t>
  </si>
  <si>
    <t>奶瓶刷</t>
  </si>
  <si>
    <t>pd20230202423</t>
  </si>
  <si>
    <t>奶瓶夹</t>
  </si>
  <si>
    <t>pd20230202430</t>
  </si>
  <si>
    <t>儿童牙刷</t>
  </si>
  <si>
    <t>儿童用</t>
  </si>
  <si>
    <t>pd20230202431</t>
  </si>
  <si>
    <t>儿童牙膏</t>
  </si>
  <si>
    <t>pd20230202432</t>
  </si>
  <si>
    <t>儿童漱口杯</t>
  </si>
  <si>
    <t>pd20230202434</t>
  </si>
  <si>
    <t>围嘴</t>
  </si>
  <si>
    <t>儿童用，纯棉</t>
  </si>
  <si>
    <t>pd20230202437</t>
  </si>
  <si>
    <t>小内裤</t>
  </si>
  <si>
    <t>90斤以下</t>
  </si>
  <si>
    <t>pd20230202438</t>
  </si>
  <si>
    <t>幼儿长裤</t>
  </si>
  <si>
    <t>0-4岁小儿用</t>
  </si>
  <si>
    <t>pd20230202447</t>
  </si>
  <si>
    <t>幼儿睡前读物</t>
  </si>
  <si>
    <t>4本/套</t>
  </si>
  <si>
    <t>pd20230202448</t>
  </si>
  <si>
    <t>海洋球</t>
  </si>
  <si>
    <t>食品用PE材质，6.5cm直径,80个装</t>
  </si>
  <si>
    <t>pd20230202461</t>
  </si>
  <si>
    <t>食物增稠剂</t>
  </si>
  <si>
    <t>227g</t>
  </si>
  <si>
    <t>pd20230202464</t>
  </si>
  <si>
    <t>围兜</t>
  </si>
  <si>
    <t>pd20230202472</t>
  </si>
  <si>
    <t>婴儿纸尿裤</t>
  </si>
  <si>
    <t>90片/包</t>
  </si>
  <si>
    <t>pd20230202473</t>
  </si>
  <si>
    <t>湿巾</t>
  </si>
  <si>
    <t>每袋10张</t>
  </si>
  <si>
    <t>pd20230202474</t>
  </si>
  <si>
    <t>婴儿裤子</t>
  </si>
  <si>
    <t>婴儿用</t>
  </si>
  <si>
    <t>pd20230202475</t>
  </si>
  <si>
    <t>隔尿垫（重复使用、可水洗）</t>
  </si>
  <si>
    <t>40cm*60cm</t>
  </si>
  <si>
    <t>pd20230202476</t>
  </si>
  <si>
    <t>润肤露</t>
  </si>
  <si>
    <t>400ml</t>
  </si>
  <si>
    <t>pd20230202477</t>
  </si>
  <si>
    <t>抚触油</t>
  </si>
  <si>
    <t>100ML婴儿润肤油</t>
  </si>
  <si>
    <t>pd20230202495</t>
  </si>
  <si>
    <t>动物卡片早教认知启蒙书</t>
  </si>
  <si>
    <t>（加厚覆膜卡纸）</t>
  </si>
  <si>
    <t>pd20230202496</t>
  </si>
  <si>
    <t>宝宝玩具：点读发声早教挂图，含拼音、识字、数字</t>
  </si>
  <si>
    <t>pd20230202497</t>
  </si>
  <si>
    <t>婴儿早教布书</t>
  </si>
  <si>
    <t>早教布书</t>
  </si>
  <si>
    <t>pd20230202498</t>
  </si>
  <si>
    <t>早教发声哄睡益智婴儿玩具</t>
  </si>
  <si>
    <t>0-3岁幼儿使用款</t>
  </si>
  <si>
    <t>pd20230202499</t>
  </si>
  <si>
    <t>儿童3D立体书</t>
  </si>
  <si>
    <t>pd20230202500</t>
  </si>
  <si>
    <t>0-1岁半宝宝硅胶口腔指套舌苔清洁刷牙</t>
  </si>
  <si>
    <t>0-1岁半</t>
  </si>
  <si>
    <t>pd20230202501</t>
  </si>
  <si>
    <t>训练勺子</t>
  </si>
  <si>
    <t>pd20230202502</t>
  </si>
  <si>
    <t>婴儿连体衣</t>
  </si>
  <si>
    <t>0-12个月</t>
  </si>
  <si>
    <t>pd20230202503</t>
  </si>
  <si>
    <t>拉拉裤</t>
  </si>
  <si>
    <t>pd20230202504</t>
  </si>
  <si>
    <t>睡袋</t>
  </si>
  <si>
    <t>（分腿、不分腿、0-3岁）</t>
  </si>
  <si>
    <t>pd20230202505</t>
  </si>
  <si>
    <t>婴儿排气抱枕</t>
  </si>
  <si>
    <t>pd20230202506</t>
  </si>
  <si>
    <t>婴幼儿洗头帽</t>
  </si>
  <si>
    <t>pd20230202507</t>
  </si>
  <si>
    <t>儿童洗头躺椅</t>
  </si>
  <si>
    <t>0-12岁</t>
  </si>
  <si>
    <t>pd20230202508</t>
  </si>
  <si>
    <t>婴儿洗澡躺托</t>
  </si>
  <si>
    <t>pd20230202509</t>
  </si>
  <si>
    <t>托宝宝网兜浴托</t>
  </si>
  <si>
    <t>pd20230202510</t>
  </si>
  <si>
    <t>婴儿地板袜</t>
  </si>
  <si>
    <t>pd20230202511</t>
  </si>
  <si>
    <t>多功能腰凳</t>
  </si>
  <si>
    <t>前后两用</t>
  </si>
  <si>
    <t>pd20230202512</t>
  </si>
  <si>
    <t>便携式上班保温袋蓝冰储奶冰包</t>
  </si>
  <si>
    <t>pd20230202513</t>
  </si>
  <si>
    <t>哺乳文胸</t>
  </si>
  <si>
    <t>各样式，无钢圈</t>
  </si>
  <si>
    <t>pd20230202514</t>
  </si>
  <si>
    <t>哺乳衣</t>
  </si>
  <si>
    <t>（各样式）</t>
  </si>
  <si>
    <t>pd20230202515</t>
  </si>
  <si>
    <t>待产包</t>
  </si>
  <si>
    <t>包含：妇产护理垫、妇产卫生巾4包（250g/包）、湿巾（20抽/包）、产妇卫生纸、一次性内裤（4片/包）、一次性马桶垫（6片/包）、防溢乳垫（8片*8包）、母乳保鲜袋（10片*1包）、牙膏180g、牙刷、一次性吸管（30只/包）、无纺布袋、婴儿安全棉棒、柔巾、隔尿垫（6片/包）、纸尿裤6片</t>
  </si>
  <si>
    <t>pd20230202518</t>
  </si>
  <si>
    <t>脚踏凳</t>
  </si>
  <si>
    <t>铝合金或304不锈钢，7.5*30*40，可以多个稳固叠加</t>
  </si>
  <si>
    <t>pd20230202519</t>
  </si>
  <si>
    <t>哺乳枕</t>
  </si>
  <si>
    <t>慢回弹棉枕芯，可拆洗</t>
  </si>
  <si>
    <t>pd20230202520</t>
  </si>
  <si>
    <t>靠枕</t>
  </si>
  <si>
    <t>含枕芯，40*40,45*45cm两种规格</t>
  </si>
  <si>
    <t>pd20230202521</t>
  </si>
  <si>
    <t>产后卫生巾</t>
  </si>
  <si>
    <t>包括计量型卫生巾、xxxl,xxl，xl,l码</t>
  </si>
  <si>
    <t>pd20230202522</t>
  </si>
  <si>
    <t>月子服</t>
  </si>
  <si>
    <t>可哺乳，四季款，长袖</t>
  </si>
  <si>
    <t>pd20230202524</t>
  </si>
  <si>
    <t>体质辨识宣传材料</t>
  </si>
  <si>
    <t>30cm*70cm</t>
  </si>
  <si>
    <t>副</t>
  </si>
  <si>
    <t>pd20230202526</t>
  </si>
  <si>
    <t>140g/盒</t>
  </si>
  <si>
    <t>pd20230202527</t>
  </si>
  <si>
    <t>温水盆</t>
  </si>
  <si>
    <t>28cm*10cm*22cm</t>
  </si>
  <si>
    <t>pd20230202534</t>
  </si>
  <si>
    <t>一次性垫巾</t>
  </si>
  <si>
    <t>45*60cm，要求有无纺布亲肤层、锁水层、吸水层和防水层，20片/包</t>
  </si>
  <si>
    <t>pd20230202535</t>
  </si>
  <si>
    <t>一次性内裤</t>
  </si>
  <si>
    <t>产妇灭菌内裤，分M、L、XL、XXL、XXXL号，10条/包</t>
  </si>
  <si>
    <t>pd20230202536</t>
  </si>
  <si>
    <t>纸巾</t>
  </si>
  <si>
    <t>3层，195*133mm，330抽/包</t>
  </si>
  <si>
    <t>pd20230202537</t>
  </si>
  <si>
    <t>宝宝启蒙撕不烂早教书</t>
  </si>
  <si>
    <t>适用年龄0-6岁，20面/册，105mm*100mm，参考上海科学普及出版社</t>
  </si>
  <si>
    <t>pd20230202538</t>
  </si>
  <si>
    <t>兔子玩具模型</t>
  </si>
  <si>
    <t>塑胶材质</t>
  </si>
  <si>
    <t>pd20230202539</t>
  </si>
  <si>
    <t>青蛙玩具模型</t>
  </si>
  <si>
    <t>pd20230202540</t>
  </si>
  <si>
    <t>蘑菇玩具模型</t>
  </si>
  <si>
    <t>pd20230202541</t>
  </si>
  <si>
    <t>胡萝玩具卜模型</t>
  </si>
  <si>
    <t>pd20230202544</t>
  </si>
  <si>
    <t>菜肴卡片</t>
  </si>
  <si>
    <t>a4，过塑，50张/袋</t>
  </si>
  <si>
    <t>pd20230202547</t>
  </si>
  <si>
    <t>防溢乳垫</t>
  </si>
  <si>
    <t>132片/包</t>
  </si>
  <si>
    <t>pd20230202548</t>
  </si>
  <si>
    <t>母乳储存袋</t>
  </si>
  <si>
    <t>25片/盒</t>
  </si>
  <si>
    <t>pd20230202549</t>
  </si>
  <si>
    <t>乳头吸引器</t>
  </si>
  <si>
    <t>牵引矫正，天然橡胶材质</t>
  </si>
  <si>
    <t>pd20230202550</t>
  </si>
  <si>
    <t>乳头保护罩</t>
  </si>
  <si>
    <t>2个/盒</t>
  </si>
  <si>
    <t>pd20230202551</t>
  </si>
  <si>
    <t>乳头保护霜</t>
  </si>
  <si>
    <t>10g</t>
  </si>
  <si>
    <t>pd20230202552</t>
  </si>
  <si>
    <t>通乳凝胶护垫</t>
  </si>
  <si>
    <t>4片装</t>
  </si>
  <si>
    <t>pd20230202553</t>
  </si>
  <si>
    <t>高品质玻璃材质，160ml</t>
  </si>
  <si>
    <t>pd20230202554</t>
  </si>
  <si>
    <t>锑锅</t>
  </si>
  <si>
    <t>大号，36L容量</t>
  </si>
  <si>
    <t>pd20230202555</t>
  </si>
  <si>
    <t>奶粉二段</t>
  </si>
  <si>
    <t>400g*罐</t>
  </si>
  <si>
    <t>罐</t>
  </si>
  <si>
    <t>pd20230202556</t>
  </si>
  <si>
    <t>奶粉一段</t>
  </si>
  <si>
    <t>pd20230202557</t>
  </si>
  <si>
    <t>奶粉三段</t>
  </si>
  <si>
    <t>pd20230202558</t>
  </si>
  <si>
    <t>海绵</t>
  </si>
  <si>
    <t>pd20230202559</t>
  </si>
  <si>
    <t>奶嘴</t>
  </si>
  <si>
    <t>（与奶瓶配套的L ）新生硅胶</t>
  </si>
  <si>
    <t>pd20230202560</t>
  </si>
  <si>
    <t>（与奶瓶配套的s）新生硅胶</t>
  </si>
  <si>
    <t>pd20230202561</t>
  </si>
  <si>
    <t>（与奶瓶配套的M）新生硅胶</t>
  </si>
  <si>
    <t>pd20230202562</t>
  </si>
  <si>
    <t>婴幼儿球类玩具</t>
  </si>
  <si>
    <t>塑胶玩具6件套</t>
  </si>
  <si>
    <t>pd20230202563</t>
  </si>
  <si>
    <t>婴幼儿健身架</t>
  </si>
  <si>
    <t>pd20230202564</t>
  </si>
  <si>
    <t>儿童过家家厨房玩具</t>
  </si>
  <si>
    <t>塑料，39件套</t>
  </si>
  <si>
    <t>pd20230202565</t>
  </si>
  <si>
    <t>蒙氏早教嵌顿板</t>
  </si>
  <si>
    <t>波比启智，木，形状</t>
  </si>
  <si>
    <t>pd20230202566</t>
  </si>
  <si>
    <t>肛温体温计</t>
  </si>
  <si>
    <t>肛温</t>
  </si>
  <si>
    <t>pd20230202567</t>
  </si>
  <si>
    <t>辅食围兜</t>
  </si>
  <si>
    <t>硅胶</t>
  </si>
  <si>
    <t>pd20230202568</t>
  </si>
  <si>
    <t>口水巾</t>
  </si>
  <si>
    <t>婴儿口水巾，5条/包</t>
  </si>
  <si>
    <t>pd20230202575</t>
  </si>
  <si>
    <t>辅食碗</t>
  </si>
  <si>
    <t>pd20230202586</t>
  </si>
  <si>
    <t>抚触球</t>
  </si>
  <si>
    <t>pd20230202587</t>
  </si>
  <si>
    <t>会响玩具</t>
  </si>
  <si>
    <t>20个</t>
  </si>
  <si>
    <t>pd20230202588</t>
  </si>
  <si>
    <t>橡筋球</t>
  </si>
  <si>
    <t>5cm</t>
  </si>
  <si>
    <t>pd20230202589</t>
  </si>
  <si>
    <t>手指偶</t>
  </si>
  <si>
    <t>手套布偶，12个</t>
  </si>
  <si>
    <t>pd20230202590</t>
  </si>
  <si>
    <t>立体动物手摇铃</t>
  </si>
  <si>
    <t>小动物玩偶</t>
  </si>
  <si>
    <t>pd20230202591</t>
  </si>
  <si>
    <t>红球</t>
  </si>
  <si>
    <t>pd20230202592</t>
  </si>
  <si>
    <t>喂药勺子（辅食勺）</t>
  </si>
  <si>
    <t>哺喂勺组</t>
  </si>
  <si>
    <t>pd20230202597</t>
  </si>
  <si>
    <t>包被</t>
  </si>
  <si>
    <t>pd20230202598</t>
  </si>
  <si>
    <t>小毛毯</t>
  </si>
  <si>
    <t>600g，70*140cm</t>
  </si>
  <si>
    <t>pd20230204142</t>
  </si>
  <si>
    <t>摇铃玩具</t>
  </si>
  <si>
    <t>一套6件及以上</t>
  </si>
  <si>
    <t>pd20230204143</t>
  </si>
  <si>
    <t>加厚防撕</t>
  </si>
  <si>
    <t>pd20230204144</t>
  </si>
  <si>
    <t>形状配对玩具</t>
  </si>
  <si>
    <t>16.5*9.5*22cm</t>
  </si>
  <si>
    <t>pd20230204145</t>
  </si>
  <si>
    <t>涂鸦填色本</t>
  </si>
  <si>
    <t>210*180mm，23种图案</t>
  </si>
  <si>
    <t>pd20230204146</t>
  </si>
  <si>
    <t>手敲琴</t>
  </si>
  <si>
    <t>27*13*12cm0.7kg</t>
  </si>
  <si>
    <t>pd20230204147</t>
  </si>
  <si>
    <t>动物仿真模型</t>
  </si>
  <si>
    <t>22件套</t>
  </si>
  <si>
    <t>pd20230204148</t>
  </si>
  <si>
    <t>教学用儿童餐椅</t>
  </si>
  <si>
    <t>可优比K-03</t>
  </si>
  <si>
    <t>pd20230204149</t>
  </si>
  <si>
    <t>急救婴儿模型</t>
  </si>
  <si>
    <t>婴儿梗塞模型</t>
  </si>
  <si>
    <t>pd20230204150</t>
  </si>
  <si>
    <t>滴灌（贝亲喂药滴灌）</t>
  </si>
  <si>
    <t>pd20230204153</t>
  </si>
  <si>
    <t>布娃娃玩具</t>
  </si>
  <si>
    <t>40cm左右，各种不同造型</t>
  </si>
  <si>
    <t>pd20230204155</t>
  </si>
  <si>
    <t>宝宝图书</t>
  </si>
  <si>
    <t>pd20230204156</t>
  </si>
  <si>
    <t>感知训练书</t>
  </si>
  <si>
    <t>pd20230204157</t>
  </si>
  <si>
    <t>有声图书</t>
  </si>
  <si>
    <t>pd20230204158</t>
  </si>
  <si>
    <t>触感训练球</t>
  </si>
  <si>
    <t>长6.5cm，宽6.5cm，高6.5cm</t>
  </si>
  <si>
    <t>pd20230204159</t>
  </si>
  <si>
    <t>认知训练评图</t>
  </si>
  <si>
    <t>1500张</t>
  </si>
  <si>
    <t>pd20230204163</t>
  </si>
  <si>
    <t>婴儿车</t>
  </si>
  <si>
    <t>other，医院用婴儿车，升降床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</si>
</sst>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7">
    <font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0.5"/>
      <name val="仿宋_GB2312"/>
      <charset val="134"/>
    </font>
    <font>
      <sz val="10"/>
      <color theme="1"/>
      <name val="仿宋_GB2312"/>
      <charset val="134"/>
    </font>
    <font>
      <sz val="10"/>
      <color rgb="FF000000"/>
      <name val="仿宋_GB2312"/>
      <charset val="134"/>
    </font>
    <font>
      <sz val="10"/>
      <name val="仿宋_GB2312"/>
      <charset val="134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6" Type="http://schemas.openxmlformats.org/officeDocument/2006/relationships/image" Target="media/image27.png"/><Relationship Id="rId25" Type="http://schemas.openxmlformats.org/officeDocument/2006/relationships/image" Target="media/image26.png"/><Relationship Id="rId24" Type="http://schemas.openxmlformats.org/officeDocument/2006/relationships/image" Target="media/image25.png"/><Relationship Id="rId23" Type="http://schemas.openxmlformats.org/officeDocument/2006/relationships/image" Target="media/image24.png"/><Relationship Id="rId22" Type="http://schemas.openxmlformats.org/officeDocument/2006/relationships/image" Target="media/image23.png"/><Relationship Id="rId21" Type="http://schemas.openxmlformats.org/officeDocument/2006/relationships/image" Target="media/image22.png"/><Relationship Id="rId20" Type="http://schemas.openxmlformats.org/officeDocument/2006/relationships/image" Target="media/image21.png"/><Relationship Id="rId2" Type="http://schemas.openxmlformats.org/officeDocument/2006/relationships/image" Target="media/image3.png"/><Relationship Id="rId19" Type="http://schemas.openxmlformats.org/officeDocument/2006/relationships/image" Target="media/image20.png"/><Relationship Id="rId18" Type="http://schemas.openxmlformats.org/officeDocument/2006/relationships/image" Target="media/image19.png"/><Relationship Id="rId17" Type="http://schemas.openxmlformats.org/officeDocument/2006/relationships/image" Target="media/image18.png"/><Relationship Id="rId16" Type="http://schemas.openxmlformats.org/officeDocument/2006/relationships/image" Target="media/image17.png"/><Relationship Id="rId15" Type="http://schemas.openxmlformats.org/officeDocument/2006/relationships/image" Target="media/image16.png"/><Relationship Id="rId14" Type="http://schemas.openxmlformats.org/officeDocument/2006/relationships/image" Target="media/image15.png"/><Relationship Id="rId13" Type="http://schemas.openxmlformats.org/officeDocument/2006/relationships/image" Target="media/image1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436880</xdr:colOff>
      <xdr:row>170</xdr:row>
      <xdr:rowOff>62230</xdr:rowOff>
    </xdr:from>
    <xdr:to>
      <xdr:col>7</xdr:col>
      <xdr:colOff>504825</xdr:colOff>
      <xdr:row>174</xdr:row>
      <xdr:rowOff>154305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07220" y="43736895"/>
          <a:ext cx="925195" cy="13023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9"/>
  <sheetViews>
    <sheetView tabSelected="1" topLeftCell="A184" workbookViewId="0">
      <selection activeCell="B195" sqref="B195"/>
    </sheetView>
  </sheetViews>
  <sheetFormatPr defaultColWidth="9" defaultRowHeight="14.4" outlineLevelCol="7"/>
  <cols>
    <col min="2" max="2" width="13.1296296296296" customWidth="1"/>
    <col min="3" max="3" width="34.5" customWidth="1"/>
    <col min="4" max="4" width="58.75" customWidth="1"/>
    <col min="5" max="5" width="4.37962962962963" customWidth="1"/>
    <col min="6" max="7" width="12.5"/>
  </cols>
  <sheetData>
    <row r="1" ht="28.8" spans="1:8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3" t="s">
        <v>5</v>
      </c>
      <c r="G1" s="3" t="s">
        <v>6</v>
      </c>
      <c r="H1" s="4"/>
    </row>
    <row r="2" spans="1:8">
      <c r="A2" s="5">
        <v>1</v>
      </c>
      <c r="B2" s="6" t="s">
        <v>7</v>
      </c>
      <c r="C2" s="7" t="s">
        <v>8</v>
      </c>
      <c r="D2" s="7" t="s">
        <v>9</v>
      </c>
      <c r="E2" s="8" t="s">
        <v>10</v>
      </c>
      <c r="F2" s="8"/>
      <c r="G2" s="8"/>
      <c r="H2" s="4"/>
    </row>
    <row r="3" spans="1:8">
      <c r="A3" s="5">
        <v>2</v>
      </c>
      <c r="B3" s="6" t="s">
        <v>11</v>
      </c>
      <c r="C3" s="7" t="s">
        <v>12</v>
      </c>
      <c r="D3" s="7" t="s">
        <v>13</v>
      </c>
      <c r="E3" s="8" t="s">
        <v>14</v>
      </c>
      <c r="F3" s="8"/>
      <c r="G3" s="8"/>
      <c r="H3" s="4"/>
    </row>
    <row r="4" spans="1:8">
      <c r="A4" s="5">
        <v>3</v>
      </c>
      <c r="B4" s="6" t="s">
        <v>15</v>
      </c>
      <c r="C4" s="7" t="s">
        <v>16</v>
      </c>
      <c r="D4" s="7" t="s">
        <v>17</v>
      </c>
      <c r="E4" s="7" t="s">
        <v>18</v>
      </c>
      <c r="F4" s="8"/>
      <c r="G4" s="8"/>
      <c r="H4" s="4"/>
    </row>
    <row r="5" spans="1:8">
      <c r="A5" s="5">
        <v>4</v>
      </c>
      <c r="B5" s="6" t="s">
        <v>19</v>
      </c>
      <c r="C5" s="7" t="s">
        <v>20</v>
      </c>
      <c r="D5" s="7" t="s">
        <v>21</v>
      </c>
      <c r="E5" s="7" t="s">
        <v>10</v>
      </c>
      <c r="F5" s="8"/>
      <c r="G5" s="8"/>
      <c r="H5" s="4"/>
    </row>
    <row r="6" spans="1:8">
      <c r="A6" s="5">
        <v>5</v>
      </c>
      <c r="B6" s="6" t="s">
        <v>22</v>
      </c>
      <c r="C6" s="7" t="s">
        <v>23</v>
      </c>
      <c r="D6" s="7" t="s">
        <v>24</v>
      </c>
      <c r="E6" s="7" t="s">
        <v>25</v>
      </c>
      <c r="F6" s="8"/>
      <c r="G6" s="8"/>
      <c r="H6" s="4"/>
    </row>
    <row r="7" spans="1:8">
      <c r="A7" s="5">
        <v>6</v>
      </c>
      <c r="B7" s="6" t="s">
        <v>26</v>
      </c>
      <c r="C7" s="7" t="s">
        <v>27</v>
      </c>
      <c r="D7" s="7" t="s">
        <v>28</v>
      </c>
      <c r="E7" s="7" t="s">
        <v>29</v>
      </c>
      <c r="F7" s="8"/>
      <c r="G7" s="8"/>
      <c r="H7" s="4"/>
    </row>
    <row r="8" spans="1:8">
      <c r="A8" s="5">
        <v>7</v>
      </c>
      <c r="B8" s="6" t="s">
        <v>30</v>
      </c>
      <c r="C8" s="7" t="s">
        <v>31</v>
      </c>
      <c r="D8" s="7" t="s">
        <v>32</v>
      </c>
      <c r="E8" s="7" t="s">
        <v>33</v>
      </c>
      <c r="F8" s="8"/>
      <c r="G8" s="8"/>
      <c r="H8" s="4"/>
    </row>
    <row r="9" spans="1:8">
      <c r="A9" s="5">
        <v>8</v>
      </c>
      <c r="B9" s="6" t="s">
        <v>34</v>
      </c>
      <c r="C9" s="8" t="s">
        <v>35</v>
      </c>
      <c r="D9" s="8" t="s">
        <v>36</v>
      </c>
      <c r="E9" s="8" t="s">
        <v>37</v>
      </c>
      <c r="F9" s="8"/>
      <c r="G9" s="8"/>
      <c r="H9" s="4"/>
    </row>
    <row r="10" spans="1:8">
      <c r="A10" s="5">
        <v>9</v>
      </c>
      <c r="B10" s="6" t="s">
        <v>38</v>
      </c>
      <c r="C10" s="7" t="s">
        <v>39</v>
      </c>
      <c r="D10" s="8" t="s">
        <v>40</v>
      </c>
      <c r="E10" s="7" t="s">
        <v>25</v>
      </c>
      <c r="F10" s="8"/>
      <c r="G10" s="8"/>
      <c r="H10" s="4"/>
    </row>
    <row r="11" ht="59.4" spans="1:8">
      <c r="A11" s="5">
        <v>10</v>
      </c>
      <c r="B11" s="6" t="s">
        <v>41</v>
      </c>
      <c r="C11" s="9" t="s">
        <v>42</v>
      </c>
      <c r="D11" s="10" t="s">
        <v>43</v>
      </c>
      <c r="E11" s="7" t="s">
        <v>25</v>
      </c>
      <c r="F11" s="8" t="str">
        <f>_xlfn.DISPIMG("ID_4CAA1990990D474FA44D3563FFAB75C0",1)</f>
        <v>=DISPIMG("ID_4CAA1990990D474FA44D3563FFAB75C0",1)</v>
      </c>
      <c r="G11" s="11"/>
      <c r="H11" s="4"/>
    </row>
    <row r="12" ht="75" spans="1:8">
      <c r="A12" s="5">
        <v>11</v>
      </c>
      <c r="B12" s="6" t="s">
        <v>44</v>
      </c>
      <c r="C12" s="10" t="s">
        <v>45</v>
      </c>
      <c r="D12" s="9" t="s">
        <v>43</v>
      </c>
      <c r="E12" s="8" t="s">
        <v>46</v>
      </c>
      <c r="F12" s="8" t="str">
        <f>_xlfn.DISPIMG("ID_69D8597022EB4F1E9E19AA9A51D565A4",1)</f>
        <v>=DISPIMG("ID_69D8597022EB4F1E9E19AA9A51D565A4",1)</v>
      </c>
      <c r="G12" s="11"/>
      <c r="H12" s="4"/>
    </row>
    <row r="13" spans="1:8">
      <c r="A13" s="5">
        <v>12</v>
      </c>
      <c r="B13" s="6" t="s">
        <v>47</v>
      </c>
      <c r="C13" s="8" t="s">
        <v>48</v>
      </c>
      <c r="D13" s="7" t="s">
        <v>49</v>
      </c>
      <c r="E13" s="8" t="s">
        <v>46</v>
      </c>
      <c r="F13" s="8"/>
      <c r="G13" s="8"/>
      <c r="H13" s="4"/>
    </row>
    <row r="14" spans="1:8">
      <c r="A14" s="5">
        <v>13</v>
      </c>
      <c r="B14" s="6" t="s">
        <v>50</v>
      </c>
      <c r="C14" s="8" t="s">
        <v>51</v>
      </c>
      <c r="D14" s="7" t="s">
        <v>52</v>
      </c>
      <c r="E14" s="8" t="s">
        <v>53</v>
      </c>
      <c r="F14" s="8"/>
      <c r="G14" s="8"/>
      <c r="H14" s="4"/>
    </row>
    <row r="15" spans="1:8">
      <c r="A15" s="5">
        <v>14</v>
      </c>
      <c r="B15" s="6" t="s">
        <v>54</v>
      </c>
      <c r="C15" s="8" t="s">
        <v>55</v>
      </c>
      <c r="D15" s="7" t="s">
        <v>56</v>
      </c>
      <c r="E15" s="8" t="s">
        <v>25</v>
      </c>
      <c r="F15" s="8"/>
      <c r="G15" s="8"/>
      <c r="H15" s="4"/>
    </row>
    <row r="16" spans="1:8">
      <c r="A16" s="5">
        <v>15</v>
      </c>
      <c r="B16" s="6" t="s">
        <v>57</v>
      </c>
      <c r="C16" s="8" t="s">
        <v>58</v>
      </c>
      <c r="D16" s="7" t="s">
        <v>59</v>
      </c>
      <c r="E16" s="8" t="s">
        <v>25</v>
      </c>
      <c r="F16" s="8"/>
      <c r="G16" s="8"/>
      <c r="H16" s="4"/>
    </row>
    <row r="17" spans="1:8">
      <c r="A17" s="5">
        <v>16</v>
      </c>
      <c r="B17" s="6" t="s">
        <v>60</v>
      </c>
      <c r="C17" s="8" t="s">
        <v>61</v>
      </c>
      <c r="D17" s="7" t="s">
        <v>62</v>
      </c>
      <c r="E17" s="8" t="s">
        <v>53</v>
      </c>
      <c r="F17" s="8"/>
      <c r="G17" s="8"/>
      <c r="H17" s="4"/>
    </row>
    <row r="18" spans="1:8">
      <c r="A18" s="5">
        <v>17</v>
      </c>
      <c r="B18" s="6" t="s">
        <v>63</v>
      </c>
      <c r="C18" s="8" t="s">
        <v>64</v>
      </c>
      <c r="D18" s="7" t="s">
        <v>65</v>
      </c>
      <c r="E18" s="8" t="s">
        <v>25</v>
      </c>
      <c r="F18" s="8"/>
      <c r="G18" s="8"/>
      <c r="H18" s="4"/>
    </row>
    <row r="19" spans="1:8">
      <c r="A19" s="5">
        <v>18</v>
      </c>
      <c r="B19" s="6" t="s">
        <v>66</v>
      </c>
      <c r="C19" s="8" t="s">
        <v>67</v>
      </c>
      <c r="D19" s="7" t="s">
        <v>68</v>
      </c>
      <c r="E19" s="8" t="s">
        <v>69</v>
      </c>
      <c r="F19" s="8"/>
      <c r="G19" s="8"/>
      <c r="H19" s="4"/>
    </row>
    <row r="20" spans="1:8">
      <c r="A20" s="5">
        <v>19</v>
      </c>
      <c r="B20" s="6" t="s">
        <v>70</v>
      </c>
      <c r="C20" s="8" t="s">
        <v>71</v>
      </c>
      <c r="D20" s="7" t="s">
        <v>72</v>
      </c>
      <c r="E20" s="8" t="s">
        <v>69</v>
      </c>
      <c r="F20" s="8"/>
      <c r="G20" s="8"/>
      <c r="H20" s="4"/>
    </row>
    <row r="21" spans="1:8">
      <c r="A21" s="5">
        <v>20</v>
      </c>
      <c r="B21" s="6" t="s">
        <v>73</v>
      </c>
      <c r="C21" s="8" t="s">
        <v>74</v>
      </c>
      <c r="D21" s="7" t="s">
        <v>72</v>
      </c>
      <c r="E21" s="8" t="s">
        <v>69</v>
      </c>
      <c r="F21" s="8"/>
      <c r="G21" s="8"/>
      <c r="H21" s="4"/>
    </row>
    <row r="22" spans="1:8">
      <c r="A22" s="5">
        <v>21</v>
      </c>
      <c r="B22" s="6" t="s">
        <v>75</v>
      </c>
      <c r="C22" s="8" t="s">
        <v>76</v>
      </c>
      <c r="D22" s="7" t="s">
        <v>68</v>
      </c>
      <c r="E22" s="8" t="s">
        <v>69</v>
      </c>
      <c r="F22" s="8"/>
      <c r="G22" s="8"/>
      <c r="H22" s="4"/>
    </row>
    <row r="23" spans="1:8">
      <c r="A23" s="5">
        <v>22</v>
      </c>
      <c r="B23" s="6" t="s">
        <v>77</v>
      </c>
      <c r="C23" s="8" t="s">
        <v>78</v>
      </c>
      <c r="D23" s="7" t="s">
        <v>79</v>
      </c>
      <c r="E23" s="8" t="s">
        <v>80</v>
      </c>
      <c r="F23" s="8"/>
      <c r="G23" s="8"/>
      <c r="H23" s="4"/>
    </row>
    <row r="24" spans="1:8">
      <c r="A24" s="5">
        <v>23</v>
      </c>
      <c r="B24" s="6" t="s">
        <v>81</v>
      </c>
      <c r="C24" s="8" t="s">
        <v>78</v>
      </c>
      <c r="D24" s="7" t="s">
        <v>82</v>
      </c>
      <c r="E24" s="8" t="s">
        <v>80</v>
      </c>
      <c r="F24" s="8"/>
      <c r="G24" s="8"/>
      <c r="H24" s="4"/>
    </row>
    <row r="25" spans="1:8">
      <c r="A25" s="5">
        <v>24</v>
      </c>
      <c r="B25" s="6" t="s">
        <v>83</v>
      </c>
      <c r="C25" s="8" t="s">
        <v>84</v>
      </c>
      <c r="D25" s="7" t="s">
        <v>85</v>
      </c>
      <c r="E25" s="8" t="s">
        <v>25</v>
      </c>
      <c r="F25" s="8"/>
      <c r="G25" s="8"/>
      <c r="H25" s="4"/>
    </row>
    <row r="26" spans="1:8">
      <c r="A26" s="5">
        <v>25</v>
      </c>
      <c r="B26" s="6" t="s">
        <v>86</v>
      </c>
      <c r="C26" s="8" t="s">
        <v>87</v>
      </c>
      <c r="D26" s="7" t="s">
        <v>88</v>
      </c>
      <c r="E26" s="8" t="s">
        <v>18</v>
      </c>
      <c r="F26" s="8"/>
      <c r="G26" s="8"/>
      <c r="H26" s="4"/>
    </row>
    <row r="27" spans="1:8">
      <c r="A27" s="5">
        <v>26</v>
      </c>
      <c r="B27" s="6" t="s">
        <v>89</v>
      </c>
      <c r="C27" s="8" t="s">
        <v>90</v>
      </c>
      <c r="D27" s="7" t="s">
        <v>91</v>
      </c>
      <c r="E27" s="8" t="s">
        <v>25</v>
      </c>
      <c r="F27" s="8"/>
      <c r="G27" s="8"/>
      <c r="H27" s="4"/>
    </row>
    <row r="28" spans="1:8">
      <c r="A28" s="5">
        <v>27</v>
      </c>
      <c r="B28" s="6" t="s">
        <v>92</v>
      </c>
      <c r="C28" s="8" t="s">
        <v>93</v>
      </c>
      <c r="D28" s="7" t="s">
        <v>94</v>
      </c>
      <c r="E28" s="8" t="s">
        <v>10</v>
      </c>
      <c r="F28" s="8"/>
      <c r="G28" s="8"/>
      <c r="H28" s="4"/>
    </row>
    <row r="29" spans="1:8">
      <c r="A29" s="5">
        <v>28</v>
      </c>
      <c r="B29" s="6" t="s">
        <v>95</v>
      </c>
      <c r="C29" s="8" t="s">
        <v>96</v>
      </c>
      <c r="D29" s="7" t="s">
        <v>97</v>
      </c>
      <c r="E29" s="8" t="s">
        <v>10</v>
      </c>
      <c r="F29" s="8"/>
      <c r="G29" s="8"/>
      <c r="H29" s="4"/>
    </row>
    <row r="30" spans="1:8">
      <c r="A30" s="5">
        <v>29</v>
      </c>
      <c r="B30" s="6" t="s">
        <v>98</v>
      </c>
      <c r="C30" s="8" t="s">
        <v>96</v>
      </c>
      <c r="D30" s="7" t="s">
        <v>99</v>
      </c>
      <c r="E30" s="8" t="s">
        <v>10</v>
      </c>
      <c r="F30" s="8"/>
      <c r="G30" s="8"/>
      <c r="H30" s="4"/>
    </row>
    <row r="31" spans="1:8">
      <c r="A31" s="5">
        <v>30</v>
      </c>
      <c r="B31" s="6" t="s">
        <v>100</v>
      </c>
      <c r="C31" s="8" t="s">
        <v>101</v>
      </c>
      <c r="D31" s="7" t="s">
        <v>102</v>
      </c>
      <c r="E31" s="8" t="s">
        <v>25</v>
      </c>
      <c r="F31" s="8"/>
      <c r="G31" s="8"/>
      <c r="H31" s="4"/>
    </row>
    <row r="32" spans="1:8">
      <c r="A32" s="5">
        <v>31</v>
      </c>
      <c r="B32" s="6" t="s">
        <v>103</v>
      </c>
      <c r="C32" s="8" t="s">
        <v>104</v>
      </c>
      <c r="D32" s="7" t="s">
        <v>105</v>
      </c>
      <c r="E32" s="8" t="s">
        <v>25</v>
      </c>
      <c r="F32" s="8"/>
      <c r="G32" s="8"/>
      <c r="H32" s="4"/>
    </row>
    <row r="33" spans="1:8">
      <c r="A33" s="5">
        <v>32</v>
      </c>
      <c r="B33" s="6" t="s">
        <v>106</v>
      </c>
      <c r="C33" s="8" t="s">
        <v>107</v>
      </c>
      <c r="D33" s="7" t="s">
        <v>108</v>
      </c>
      <c r="E33" s="8" t="s">
        <v>25</v>
      </c>
      <c r="F33" s="8"/>
      <c r="G33" s="8"/>
      <c r="H33" s="4"/>
    </row>
    <row r="34" spans="1:8">
      <c r="A34" s="5">
        <v>33</v>
      </c>
      <c r="B34" s="6" t="s">
        <v>109</v>
      </c>
      <c r="C34" s="8" t="s">
        <v>110</v>
      </c>
      <c r="D34" s="7" t="s">
        <v>111</v>
      </c>
      <c r="E34" s="8" t="s">
        <v>14</v>
      </c>
      <c r="F34" s="8"/>
      <c r="G34" s="8"/>
      <c r="H34" s="4"/>
    </row>
    <row r="35" spans="1:8">
      <c r="A35" s="5">
        <v>34</v>
      </c>
      <c r="B35" s="6" t="s">
        <v>112</v>
      </c>
      <c r="C35" s="8" t="s">
        <v>113</v>
      </c>
      <c r="D35" s="7" t="s">
        <v>114</v>
      </c>
      <c r="E35" s="8" t="s">
        <v>53</v>
      </c>
      <c r="F35" s="8"/>
      <c r="G35" s="8"/>
      <c r="H35" s="4"/>
    </row>
    <row r="36" spans="1:8">
      <c r="A36" s="5">
        <v>35</v>
      </c>
      <c r="B36" s="6" t="s">
        <v>115</v>
      </c>
      <c r="C36" s="8" t="s">
        <v>113</v>
      </c>
      <c r="D36" s="7" t="s">
        <v>116</v>
      </c>
      <c r="E36" s="8" t="s">
        <v>53</v>
      </c>
      <c r="F36" s="8"/>
      <c r="G36" s="8"/>
      <c r="H36" s="4"/>
    </row>
    <row r="37" spans="1:8">
      <c r="A37" s="5">
        <v>36</v>
      </c>
      <c r="B37" s="6" t="s">
        <v>117</v>
      </c>
      <c r="C37" s="8" t="s">
        <v>118</v>
      </c>
      <c r="D37" s="7" t="s">
        <v>119</v>
      </c>
      <c r="E37" s="8" t="s">
        <v>120</v>
      </c>
      <c r="F37" s="8"/>
      <c r="G37" s="8"/>
      <c r="H37" s="4"/>
    </row>
    <row r="38" spans="1:8">
      <c r="A38" s="5">
        <v>37</v>
      </c>
      <c r="B38" s="6" t="s">
        <v>121</v>
      </c>
      <c r="C38" s="8" t="s">
        <v>122</v>
      </c>
      <c r="D38" s="7" t="s">
        <v>123</v>
      </c>
      <c r="E38" s="8" t="s">
        <v>120</v>
      </c>
      <c r="F38" s="8"/>
      <c r="G38" s="8"/>
      <c r="H38" s="4"/>
    </row>
    <row r="39" spans="1:8">
      <c r="A39" s="5">
        <v>38</v>
      </c>
      <c r="B39" s="6" t="s">
        <v>124</v>
      </c>
      <c r="C39" s="8" t="s">
        <v>125</v>
      </c>
      <c r="D39" s="7" t="s">
        <v>126</v>
      </c>
      <c r="E39" s="8" t="s">
        <v>25</v>
      </c>
      <c r="F39" s="8"/>
      <c r="G39" s="8"/>
      <c r="H39" s="4"/>
    </row>
    <row r="40" spans="1:8">
      <c r="A40" s="5">
        <v>39</v>
      </c>
      <c r="B40" s="6" t="s">
        <v>127</v>
      </c>
      <c r="C40" s="8" t="s">
        <v>125</v>
      </c>
      <c r="D40" s="7" t="s">
        <v>128</v>
      </c>
      <c r="E40" s="8" t="s">
        <v>25</v>
      </c>
      <c r="F40" s="8"/>
      <c r="G40" s="8"/>
      <c r="H40" s="4"/>
    </row>
    <row r="41" spans="1:8">
      <c r="A41" s="5">
        <v>40</v>
      </c>
      <c r="B41" s="6" t="s">
        <v>129</v>
      </c>
      <c r="C41" s="8" t="s">
        <v>130</v>
      </c>
      <c r="D41" s="7" t="s">
        <v>131</v>
      </c>
      <c r="E41" s="8" t="s">
        <v>53</v>
      </c>
      <c r="F41" s="8"/>
      <c r="G41" s="8"/>
      <c r="H41" s="4"/>
    </row>
    <row r="42" spans="1:8">
      <c r="A42" s="5">
        <v>41</v>
      </c>
      <c r="B42" s="6" t="s">
        <v>132</v>
      </c>
      <c r="C42" s="8" t="s">
        <v>133</v>
      </c>
      <c r="D42" s="7" t="s">
        <v>134</v>
      </c>
      <c r="E42" s="8" t="s">
        <v>53</v>
      </c>
      <c r="F42" s="8"/>
      <c r="G42" s="8"/>
      <c r="H42" s="4"/>
    </row>
    <row r="43" spans="1:8">
      <c r="A43" s="5">
        <v>42</v>
      </c>
      <c r="B43" s="6" t="s">
        <v>135</v>
      </c>
      <c r="C43" s="8" t="s">
        <v>136</v>
      </c>
      <c r="D43" s="7" t="s">
        <v>134</v>
      </c>
      <c r="E43" s="8" t="s">
        <v>53</v>
      </c>
      <c r="F43" s="8"/>
      <c r="G43" s="8"/>
      <c r="H43" s="4"/>
    </row>
    <row r="44" spans="1:8">
      <c r="A44" s="5">
        <v>43</v>
      </c>
      <c r="B44" s="6" t="s">
        <v>137</v>
      </c>
      <c r="C44" s="8" t="s">
        <v>138</v>
      </c>
      <c r="D44" s="7" t="s">
        <v>134</v>
      </c>
      <c r="E44" s="8" t="s">
        <v>53</v>
      </c>
      <c r="F44" s="8"/>
      <c r="G44" s="8"/>
      <c r="H44" s="4"/>
    </row>
    <row r="45" spans="1:8">
      <c r="A45" s="5">
        <v>44</v>
      </c>
      <c r="B45" s="6" t="s">
        <v>139</v>
      </c>
      <c r="C45" s="8" t="s">
        <v>140</v>
      </c>
      <c r="D45" s="7" t="s">
        <v>141</v>
      </c>
      <c r="E45" s="8" t="s">
        <v>29</v>
      </c>
      <c r="F45" s="8"/>
      <c r="G45" s="8"/>
      <c r="H45" s="4"/>
    </row>
    <row r="46" spans="1:8">
      <c r="A46" s="5">
        <v>45</v>
      </c>
      <c r="B46" s="6" t="s">
        <v>142</v>
      </c>
      <c r="C46" s="8" t="s">
        <v>143</v>
      </c>
      <c r="D46" s="7" t="s">
        <v>141</v>
      </c>
      <c r="E46" s="8" t="s">
        <v>29</v>
      </c>
      <c r="F46" s="8"/>
      <c r="G46" s="8"/>
      <c r="H46" s="4"/>
    </row>
    <row r="47" spans="1:8">
      <c r="A47" s="5">
        <v>46</v>
      </c>
      <c r="B47" s="6" t="s">
        <v>144</v>
      </c>
      <c r="C47" s="8" t="s">
        <v>145</v>
      </c>
      <c r="D47" s="7" t="s">
        <v>146</v>
      </c>
      <c r="E47" s="8" t="s">
        <v>29</v>
      </c>
      <c r="F47" s="8"/>
      <c r="G47" s="8"/>
      <c r="H47" s="4"/>
    </row>
    <row r="48" spans="1:8">
      <c r="A48" s="5">
        <v>47</v>
      </c>
      <c r="B48" s="6" t="s">
        <v>147</v>
      </c>
      <c r="C48" s="8" t="s">
        <v>148</v>
      </c>
      <c r="D48" s="7" t="s">
        <v>149</v>
      </c>
      <c r="E48" s="8" t="s">
        <v>120</v>
      </c>
      <c r="F48" s="8"/>
      <c r="G48" s="8"/>
      <c r="H48" s="4"/>
    </row>
    <row r="49" spans="1:8">
      <c r="A49" s="5">
        <v>48</v>
      </c>
      <c r="B49" s="6" t="s">
        <v>150</v>
      </c>
      <c r="C49" s="8" t="s">
        <v>151</v>
      </c>
      <c r="D49" s="7" t="s">
        <v>152</v>
      </c>
      <c r="E49" s="8" t="s">
        <v>25</v>
      </c>
      <c r="F49" s="8"/>
      <c r="G49" s="8"/>
      <c r="H49" s="4"/>
    </row>
    <row r="50" spans="1:8">
      <c r="A50" s="5">
        <v>49</v>
      </c>
      <c r="B50" s="6" t="s">
        <v>153</v>
      </c>
      <c r="C50" s="8" t="s">
        <v>154</v>
      </c>
      <c r="D50" s="7" t="s">
        <v>155</v>
      </c>
      <c r="E50" s="8" t="s">
        <v>25</v>
      </c>
      <c r="F50" s="8"/>
      <c r="G50" s="8"/>
      <c r="H50" s="4"/>
    </row>
    <row r="51" spans="1:8">
      <c r="A51" s="5">
        <v>50</v>
      </c>
      <c r="B51" s="6" t="s">
        <v>156</v>
      </c>
      <c r="C51" s="8" t="s">
        <v>157</v>
      </c>
      <c r="D51" s="7" t="s">
        <v>158</v>
      </c>
      <c r="E51" s="8" t="s">
        <v>159</v>
      </c>
      <c r="F51" s="8"/>
      <c r="G51" s="8"/>
      <c r="H51" s="4"/>
    </row>
    <row r="52" spans="1:8">
      <c r="A52" s="5">
        <v>51</v>
      </c>
      <c r="B52" s="6" t="s">
        <v>160</v>
      </c>
      <c r="C52" s="8" t="s">
        <v>161</v>
      </c>
      <c r="D52" s="8" t="s">
        <v>162</v>
      </c>
      <c r="E52" s="8" t="s">
        <v>163</v>
      </c>
      <c r="F52" s="8"/>
      <c r="G52" s="8"/>
      <c r="H52" s="4"/>
    </row>
    <row r="53" spans="1:8">
      <c r="A53" s="5">
        <v>52</v>
      </c>
      <c r="B53" s="6" t="s">
        <v>164</v>
      </c>
      <c r="C53" s="8" t="s">
        <v>165</v>
      </c>
      <c r="D53" s="8" t="s">
        <v>166</v>
      </c>
      <c r="E53" s="8" t="s">
        <v>10</v>
      </c>
      <c r="F53" s="8"/>
      <c r="G53" s="8"/>
      <c r="H53" s="4"/>
    </row>
    <row r="54" spans="1:8">
      <c r="A54" s="5">
        <v>53</v>
      </c>
      <c r="B54" s="6" t="s">
        <v>167</v>
      </c>
      <c r="C54" s="5" t="s">
        <v>168</v>
      </c>
      <c r="D54" s="12" t="s">
        <v>169</v>
      </c>
      <c r="E54" s="12" t="s">
        <v>170</v>
      </c>
      <c r="F54" s="12"/>
      <c r="G54" s="12"/>
      <c r="H54" s="4"/>
    </row>
    <row r="55" spans="1:8">
      <c r="A55" s="5">
        <v>54</v>
      </c>
      <c r="B55" s="6" t="s">
        <v>171</v>
      </c>
      <c r="C55" s="5" t="s">
        <v>172</v>
      </c>
      <c r="D55" s="12" t="s">
        <v>173</v>
      </c>
      <c r="E55" s="12" t="s">
        <v>170</v>
      </c>
      <c r="F55" s="12"/>
      <c r="G55" s="12"/>
      <c r="H55" s="4"/>
    </row>
    <row r="56" spans="1:8">
      <c r="A56" s="5">
        <v>55</v>
      </c>
      <c r="B56" s="6" t="s">
        <v>174</v>
      </c>
      <c r="C56" s="8" t="s">
        <v>175</v>
      </c>
      <c r="D56" s="7" t="s">
        <v>176</v>
      </c>
      <c r="E56" s="8" t="s">
        <v>177</v>
      </c>
      <c r="F56" s="8"/>
      <c r="G56" s="8"/>
      <c r="H56" s="4"/>
    </row>
    <row r="57" spans="1:8">
      <c r="A57" s="5">
        <v>56</v>
      </c>
      <c r="B57" s="6" t="s">
        <v>178</v>
      </c>
      <c r="C57" s="8" t="s">
        <v>179</v>
      </c>
      <c r="D57" s="7" t="s">
        <v>180</v>
      </c>
      <c r="E57" s="8" t="s">
        <v>177</v>
      </c>
      <c r="F57" s="8"/>
      <c r="G57" s="8"/>
      <c r="H57" s="4"/>
    </row>
    <row r="58" spans="1:8">
      <c r="A58" s="5">
        <v>57</v>
      </c>
      <c r="B58" s="6" t="s">
        <v>181</v>
      </c>
      <c r="C58" s="8" t="s">
        <v>182</v>
      </c>
      <c r="D58" s="7" t="s">
        <v>183</v>
      </c>
      <c r="E58" s="8" t="s">
        <v>170</v>
      </c>
      <c r="F58" s="8"/>
      <c r="G58" s="8"/>
      <c r="H58" s="4"/>
    </row>
    <row r="59" spans="1:8">
      <c r="A59" s="5">
        <v>58</v>
      </c>
      <c r="B59" s="6" t="s">
        <v>184</v>
      </c>
      <c r="C59" s="8" t="s">
        <v>185</v>
      </c>
      <c r="D59" s="7" t="s">
        <v>183</v>
      </c>
      <c r="E59" s="8" t="s">
        <v>170</v>
      </c>
      <c r="F59" s="8"/>
      <c r="G59" s="8"/>
      <c r="H59" s="4"/>
    </row>
    <row r="60" spans="1:8">
      <c r="A60" s="5">
        <v>59</v>
      </c>
      <c r="B60" s="6" t="s">
        <v>186</v>
      </c>
      <c r="C60" s="10" t="s">
        <v>187</v>
      </c>
      <c r="D60" s="9" t="s">
        <v>188</v>
      </c>
      <c r="E60" s="8" t="s">
        <v>170</v>
      </c>
      <c r="F60" s="8"/>
      <c r="G60" s="8"/>
      <c r="H60" s="4"/>
    </row>
    <row r="61" spans="1:8">
      <c r="A61" s="5">
        <v>60</v>
      </c>
      <c r="B61" s="6" t="s">
        <v>189</v>
      </c>
      <c r="C61" s="10" t="s">
        <v>190</v>
      </c>
      <c r="D61" s="9" t="s">
        <v>188</v>
      </c>
      <c r="E61" s="8" t="s">
        <v>170</v>
      </c>
      <c r="F61" s="8"/>
      <c r="G61" s="8"/>
      <c r="H61" s="4"/>
    </row>
    <row r="62" spans="1:8">
      <c r="A62" s="5">
        <v>61</v>
      </c>
      <c r="B62" s="6" t="s">
        <v>191</v>
      </c>
      <c r="C62" s="10" t="s">
        <v>192</v>
      </c>
      <c r="D62" s="9" t="s">
        <v>193</v>
      </c>
      <c r="E62" s="8" t="s">
        <v>194</v>
      </c>
      <c r="F62" s="8"/>
      <c r="G62" s="11"/>
      <c r="H62" s="4"/>
    </row>
    <row r="63" spans="1:8">
      <c r="A63" s="5">
        <v>62</v>
      </c>
      <c r="B63" s="6" t="s">
        <v>195</v>
      </c>
      <c r="C63" s="10" t="s">
        <v>196</v>
      </c>
      <c r="D63" s="9" t="s">
        <v>197</v>
      </c>
      <c r="E63" s="8" t="s">
        <v>25</v>
      </c>
      <c r="F63" s="8"/>
      <c r="G63" s="11"/>
      <c r="H63" s="4"/>
    </row>
    <row r="64" spans="1:8">
      <c r="A64" s="5">
        <v>63</v>
      </c>
      <c r="B64" s="5" t="s">
        <v>198</v>
      </c>
      <c r="C64" s="7" t="s">
        <v>199</v>
      </c>
      <c r="D64" s="7" t="s">
        <v>200</v>
      </c>
      <c r="E64" s="8" t="s">
        <v>163</v>
      </c>
      <c r="F64" s="8"/>
      <c r="G64" s="8"/>
      <c r="H64" s="8"/>
    </row>
    <row r="65" spans="1:8">
      <c r="A65" s="5">
        <v>64</v>
      </c>
      <c r="B65" s="6" t="s">
        <v>201</v>
      </c>
      <c r="C65" s="7" t="s">
        <v>202</v>
      </c>
      <c r="D65" s="7" t="s">
        <v>203</v>
      </c>
      <c r="E65" s="8" t="s">
        <v>25</v>
      </c>
      <c r="F65" s="8"/>
      <c r="G65" s="8"/>
      <c r="H65" s="8"/>
    </row>
    <row r="66" spans="1:8">
      <c r="A66" s="5">
        <v>65</v>
      </c>
      <c r="B66" s="6" t="s">
        <v>204</v>
      </c>
      <c r="C66" s="7" t="s">
        <v>205</v>
      </c>
      <c r="D66" s="7" t="s">
        <v>206</v>
      </c>
      <c r="E66" s="8" t="s">
        <v>25</v>
      </c>
      <c r="F66" s="8"/>
      <c r="G66" s="8"/>
      <c r="H66" s="8"/>
    </row>
    <row r="67" spans="1:8">
      <c r="A67" s="5">
        <v>66</v>
      </c>
      <c r="B67" s="6" t="s">
        <v>207</v>
      </c>
      <c r="C67" s="7" t="s">
        <v>208</v>
      </c>
      <c r="D67" s="7" t="s">
        <v>209</v>
      </c>
      <c r="E67" s="8" t="s">
        <v>33</v>
      </c>
      <c r="F67" s="8"/>
      <c r="G67" s="8"/>
      <c r="H67" s="8"/>
    </row>
    <row r="68" spans="1:8">
      <c r="A68" s="5">
        <v>67</v>
      </c>
      <c r="B68" s="6" t="s">
        <v>210</v>
      </c>
      <c r="C68" s="7" t="s">
        <v>211</v>
      </c>
      <c r="D68" s="7" t="s">
        <v>212</v>
      </c>
      <c r="E68" s="8" t="s">
        <v>53</v>
      </c>
      <c r="F68" s="8"/>
      <c r="G68" s="8"/>
      <c r="H68" s="8"/>
    </row>
    <row r="69" spans="1:8">
      <c r="A69" s="5">
        <v>68</v>
      </c>
      <c r="B69" s="6" t="s">
        <v>213</v>
      </c>
      <c r="C69" s="7" t="s">
        <v>214</v>
      </c>
      <c r="D69" s="7" t="s">
        <v>215</v>
      </c>
      <c r="E69" s="8" t="s">
        <v>53</v>
      </c>
      <c r="F69" s="8"/>
      <c r="G69" s="8"/>
      <c r="H69" s="8"/>
    </row>
    <row r="70" spans="1:8">
      <c r="A70" s="5">
        <v>69</v>
      </c>
      <c r="B70" s="6" t="s">
        <v>216</v>
      </c>
      <c r="C70" s="7" t="s">
        <v>217</v>
      </c>
      <c r="D70" s="7" t="s">
        <v>218</v>
      </c>
      <c r="E70" s="8" t="s">
        <v>33</v>
      </c>
      <c r="F70" s="8"/>
      <c r="G70" s="8"/>
      <c r="H70" s="8"/>
    </row>
    <row r="71" spans="1:8">
      <c r="A71" s="5">
        <v>70</v>
      </c>
      <c r="B71" s="6" t="s">
        <v>219</v>
      </c>
      <c r="C71" s="7" t="s">
        <v>220</v>
      </c>
      <c r="D71" s="7" t="s">
        <v>221</v>
      </c>
      <c r="E71" s="8" t="s">
        <v>25</v>
      </c>
      <c r="F71" s="8"/>
      <c r="G71" s="8"/>
      <c r="H71" s="8"/>
    </row>
    <row r="72" spans="1:8">
      <c r="A72" s="5">
        <v>71</v>
      </c>
      <c r="B72" s="6" t="s">
        <v>222</v>
      </c>
      <c r="C72" s="7" t="s">
        <v>223</v>
      </c>
      <c r="D72" s="7" t="s">
        <v>224</v>
      </c>
      <c r="E72" s="8" t="s">
        <v>25</v>
      </c>
      <c r="F72" s="8"/>
      <c r="G72" s="8"/>
      <c r="H72" s="8"/>
    </row>
    <row r="73" spans="1:8">
      <c r="A73" s="5">
        <v>72</v>
      </c>
      <c r="B73" s="6" t="s">
        <v>225</v>
      </c>
      <c r="C73" s="7" t="s">
        <v>226</v>
      </c>
      <c r="D73" s="7" t="s">
        <v>227</v>
      </c>
      <c r="E73" s="8" t="s">
        <v>25</v>
      </c>
      <c r="F73" s="8"/>
      <c r="G73" s="8"/>
      <c r="H73" s="8"/>
    </row>
    <row r="74" spans="1:8">
      <c r="A74" s="5">
        <v>73</v>
      </c>
      <c r="B74" s="6" t="s">
        <v>228</v>
      </c>
      <c r="C74" s="7" t="s">
        <v>229</v>
      </c>
      <c r="D74" s="7" t="s">
        <v>230</v>
      </c>
      <c r="E74" s="8" t="s">
        <v>231</v>
      </c>
      <c r="F74" s="8"/>
      <c r="G74" s="8"/>
      <c r="H74" s="8"/>
    </row>
    <row r="75" spans="1:8">
      <c r="A75" s="5">
        <v>74</v>
      </c>
      <c r="B75" s="6" t="s">
        <v>232</v>
      </c>
      <c r="C75" s="7" t="s">
        <v>233</v>
      </c>
      <c r="D75" s="7" t="s">
        <v>234</v>
      </c>
      <c r="E75" s="8" t="s">
        <v>235</v>
      </c>
      <c r="F75" s="8"/>
      <c r="G75" s="8"/>
      <c r="H75" s="8"/>
    </row>
    <row r="76" spans="1:8">
      <c r="A76" s="5">
        <v>75</v>
      </c>
      <c r="B76" s="6" t="s">
        <v>236</v>
      </c>
      <c r="C76" s="7" t="s">
        <v>237</v>
      </c>
      <c r="D76" s="7" t="s">
        <v>238</v>
      </c>
      <c r="E76" s="8" t="s">
        <v>25</v>
      </c>
      <c r="F76" s="8"/>
      <c r="G76" s="8"/>
      <c r="H76" s="8"/>
    </row>
    <row r="77" spans="1:8">
      <c r="A77" s="5">
        <v>76</v>
      </c>
      <c r="B77" s="6" t="s">
        <v>239</v>
      </c>
      <c r="C77" s="7" t="s">
        <v>240</v>
      </c>
      <c r="D77" s="8" t="s">
        <v>241</v>
      </c>
      <c r="E77" s="8" t="s">
        <v>53</v>
      </c>
      <c r="F77" s="8"/>
      <c r="G77" s="8"/>
      <c r="H77" s="8"/>
    </row>
    <row r="78" spans="1:8">
      <c r="A78" s="5">
        <v>77</v>
      </c>
      <c r="B78" s="6" t="s">
        <v>242</v>
      </c>
      <c r="C78" s="7" t="s">
        <v>243</v>
      </c>
      <c r="D78" s="7" t="s">
        <v>244</v>
      </c>
      <c r="E78" s="8" t="s">
        <v>25</v>
      </c>
      <c r="F78" s="8"/>
      <c r="G78" s="8"/>
      <c r="H78" s="8"/>
    </row>
    <row r="79" spans="1:8">
      <c r="A79" s="5">
        <v>78</v>
      </c>
      <c r="B79" s="6" t="s">
        <v>245</v>
      </c>
      <c r="C79" s="7" t="s">
        <v>246</v>
      </c>
      <c r="D79" s="7" t="s">
        <v>247</v>
      </c>
      <c r="E79" s="8" t="s">
        <v>14</v>
      </c>
      <c r="F79" s="8"/>
      <c r="G79" s="8"/>
      <c r="H79" s="8"/>
    </row>
    <row r="80" spans="1:8">
      <c r="A80" s="5">
        <v>79</v>
      </c>
      <c r="B80" s="6" t="s">
        <v>248</v>
      </c>
      <c r="C80" s="7" t="s">
        <v>249</v>
      </c>
      <c r="D80" s="7" t="s">
        <v>250</v>
      </c>
      <c r="E80" s="8" t="s">
        <v>25</v>
      </c>
      <c r="F80" s="8"/>
      <c r="G80" s="8"/>
      <c r="H80" s="8"/>
    </row>
    <row r="81" spans="1:8">
      <c r="A81" s="5">
        <v>80</v>
      </c>
      <c r="B81" s="6" t="s">
        <v>251</v>
      </c>
      <c r="C81" s="7" t="s">
        <v>252</v>
      </c>
      <c r="D81" s="7" t="s">
        <v>253</v>
      </c>
      <c r="E81" s="8" t="s">
        <v>53</v>
      </c>
      <c r="F81" s="8"/>
      <c r="G81" s="8"/>
      <c r="H81" s="8"/>
    </row>
    <row r="82" spans="1:8">
      <c r="A82" s="5">
        <v>81</v>
      </c>
      <c r="B82" s="6" t="s">
        <v>254</v>
      </c>
      <c r="C82" s="7" t="s">
        <v>255</v>
      </c>
      <c r="D82" s="7" t="s">
        <v>253</v>
      </c>
      <c r="E82" s="8" t="s">
        <v>53</v>
      </c>
      <c r="F82" s="8"/>
      <c r="G82" s="8"/>
      <c r="H82" s="8"/>
    </row>
    <row r="83" spans="1:8">
      <c r="A83" s="5">
        <v>82</v>
      </c>
      <c r="B83" s="6" t="s">
        <v>256</v>
      </c>
      <c r="C83" s="7" t="s">
        <v>257</v>
      </c>
      <c r="D83" s="7" t="s">
        <v>258</v>
      </c>
      <c r="E83" s="8" t="s">
        <v>53</v>
      </c>
      <c r="F83" s="8"/>
      <c r="G83" s="8"/>
      <c r="H83" s="8"/>
    </row>
    <row r="84" spans="1:8">
      <c r="A84" s="5">
        <v>83</v>
      </c>
      <c r="B84" s="6" t="s">
        <v>259</v>
      </c>
      <c r="C84" s="7" t="s">
        <v>260</v>
      </c>
      <c r="D84" s="7" t="s">
        <v>261</v>
      </c>
      <c r="E84" s="8" t="s">
        <v>53</v>
      </c>
      <c r="F84" s="8"/>
      <c r="G84" s="8"/>
      <c r="H84" s="8"/>
    </row>
    <row r="85" spans="1:8">
      <c r="A85" s="5">
        <v>84</v>
      </c>
      <c r="B85" s="6" t="s">
        <v>262</v>
      </c>
      <c r="C85" s="7" t="s">
        <v>263</v>
      </c>
      <c r="D85" s="7" t="s">
        <v>253</v>
      </c>
      <c r="E85" s="8" t="s">
        <v>53</v>
      </c>
      <c r="F85" s="8"/>
      <c r="G85" s="8"/>
      <c r="H85" s="8"/>
    </row>
    <row r="86" spans="1:8">
      <c r="A86" s="5">
        <v>85</v>
      </c>
      <c r="B86" s="6" t="s">
        <v>264</v>
      </c>
      <c r="C86" s="7" t="s">
        <v>265</v>
      </c>
      <c r="D86" s="7" t="s">
        <v>266</v>
      </c>
      <c r="E86" s="8" t="s">
        <v>25</v>
      </c>
      <c r="F86" s="8"/>
      <c r="G86" s="8"/>
      <c r="H86" s="8"/>
    </row>
    <row r="87" spans="1:8">
      <c r="A87" s="5">
        <v>86</v>
      </c>
      <c r="B87" s="6" t="s">
        <v>267</v>
      </c>
      <c r="C87" s="8" t="s">
        <v>268</v>
      </c>
      <c r="D87" s="7" t="s">
        <v>269</v>
      </c>
      <c r="E87" s="8" t="s">
        <v>163</v>
      </c>
      <c r="F87" s="8"/>
      <c r="G87" s="8"/>
      <c r="H87" s="8"/>
    </row>
    <row r="88" spans="1:8">
      <c r="A88" s="5">
        <v>87</v>
      </c>
      <c r="B88" s="6" t="s">
        <v>270</v>
      </c>
      <c r="C88" s="8" t="s">
        <v>271</v>
      </c>
      <c r="D88" s="7" t="s">
        <v>272</v>
      </c>
      <c r="E88" s="8" t="s">
        <v>170</v>
      </c>
      <c r="F88" s="8"/>
      <c r="G88" s="8"/>
      <c r="H88" s="8"/>
    </row>
    <row r="89" spans="1:8">
      <c r="A89" s="5">
        <v>88</v>
      </c>
      <c r="B89" s="6" t="s">
        <v>273</v>
      </c>
      <c r="C89" s="8" t="s">
        <v>274</v>
      </c>
      <c r="D89" s="7" t="s">
        <v>275</v>
      </c>
      <c r="E89" s="8" t="s">
        <v>163</v>
      </c>
      <c r="F89" s="8"/>
      <c r="G89" s="8"/>
      <c r="H89" s="8"/>
    </row>
    <row r="90" spans="1:8">
      <c r="A90" s="5">
        <v>89</v>
      </c>
      <c r="B90" s="6" t="s">
        <v>276</v>
      </c>
      <c r="C90" s="8" t="s">
        <v>277</v>
      </c>
      <c r="D90" s="7" t="s">
        <v>278</v>
      </c>
      <c r="E90" s="8" t="s">
        <v>14</v>
      </c>
      <c r="F90" s="8"/>
      <c r="G90" s="8"/>
      <c r="H90" s="8"/>
    </row>
    <row r="91" spans="1:8">
      <c r="A91" s="5">
        <v>90</v>
      </c>
      <c r="B91" s="6" t="s">
        <v>279</v>
      </c>
      <c r="C91" s="8" t="s">
        <v>280</v>
      </c>
      <c r="D91" s="7" t="s">
        <v>281</v>
      </c>
      <c r="E91" s="8" t="s">
        <v>18</v>
      </c>
      <c r="F91" s="8"/>
      <c r="G91" s="8"/>
      <c r="H91" s="8"/>
    </row>
    <row r="92" spans="1:8">
      <c r="A92" s="5">
        <v>91</v>
      </c>
      <c r="B92" s="6" t="s">
        <v>282</v>
      </c>
      <c r="C92" s="8" t="s">
        <v>283</v>
      </c>
      <c r="D92" s="7" t="s">
        <v>284</v>
      </c>
      <c r="E92" s="8" t="s">
        <v>10</v>
      </c>
      <c r="F92" s="8"/>
      <c r="G92" s="8"/>
      <c r="H92" s="8"/>
    </row>
    <row r="93" spans="1:8">
      <c r="A93" s="5">
        <v>92</v>
      </c>
      <c r="B93" s="6" t="s">
        <v>285</v>
      </c>
      <c r="C93" s="8" t="s">
        <v>286</v>
      </c>
      <c r="D93" s="7" t="s">
        <v>287</v>
      </c>
      <c r="E93" s="8" t="s">
        <v>288</v>
      </c>
      <c r="F93" s="8"/>
      <c r="G93" s="8"/>
      <c r="H93" s="8"/>
    </row>
    <row r="94" ht="75" spans="1:8">
      <c r="A94" s="5">
        <v>93</v>
      </c>
      <c r="B94" s="6" t="s">
        <v>289</v>
      </c>
      <c r="C94" s="10" t="s">
        <v>290</v>
      </c>
      <c r="D94" s="9" t="s">
        <v>43</v>
      </c>
      <c r="E94" s="8" t="s">
        <v>53</v>
      </c>
      <c r="F94" s="8"/>
      <c r="G94" s="8" t="str">
        <f>_xlfn.DISPIMG("ID_A87C5ABD4EF548A0B8431161A6A60884",1)</f>
        <v>=DISPIMG("ID_A87C5ABD4EF548A0B8431161A6A60884",1)</v>
      </c>
      <c r="H94" s="11"/>
    </row>
    <row r="95" spans="1:8">
      <c r="A95" s="5">
        <v>94</v>
      </c>
      <c r="B95" s="6" t="s">
        <v>291</v>
      </c>
      <c r="C95" s="8" t="s">
        <v>292</v>
      </c>
      <c r="D95" s="7" t="s">
        <v>293</v>
      </c>
      <c r="E95" s="8" t="s">
        <v>25</v>
      </c>
      <c r="F95" s="8"/>
      <c r="G95" s="8"/>
      <c r="H95" s="8"/>
    </row>
    <row r="96" ht="73.05" spans="1:8">
      <c r="A96" s="5">
        <v>95</v>
      </c>
      <c r="B96" s="6" t="s">
        <v>294</v>
      </c>
      <c r="C96" s="10" t="s">
        <v>295</v>
      </c>
      <c r="D96" s="9" t="s">
        <v>43</v>
      </c>
      <c r="E96" s="8" t="s">
        <v>46</v>
      </c>
      <c r="F96" s="8"/>
      <c r="G96" s="8" t="str">
        <f>_xlfn.DISPIMG("ID_2C8FA8BD70984B3DBCDB1E70D175FD05",1)</f>
        <v>=DISPIMG("ID_2C8FA8BD70984B3DBCDB1E70D175FD05",1)</v>
      </c>
      <c r="H96" s="11"/>
    </row>
    <row r="97" ht="69.65" spans="1:8">
      <c r="A97" s="5">
        <v>96</v>
      </c>
      <c r="B97" s="6" t="s">
        <v>296</v>
      </c>
      <c r="C97" s="10" t="s">
        <v>297</v>
      </c>
      <c r="D97" s="9" t="s">
        <v>43</v>
      </c>
      <c r="E97" s="8" t="s">
        <v>46</v>
      </c>
      <c r="F97" s="8"/>
      <c r="G97" s="8" t="str">
        <f>_xlfn.DISPIMG("ID_EC0B13DC45D2419D8DBBAD8384BB007C",1)</f>
        <v>=DISPIMG("ID_EC0B13DC45D2419D8DBBAD8384BB007C",1)</v>
      </c>
      <c r="H97" s="11"/>
    </row>
    <row r="98" spans="1:8">
      <c r="A98" s="5">
        <v>97</v>
      </c>
      <c r="B98" s="6" t="s">
        <v>298</v>
      </c>
      <c r="C98" s="8" t="s">
        <v>299</v>
      </c>
      <c r="D98" s="7" t="s">
        <v>300</v>
      </c>
      <c r="E98" s="8" t="s">
        <v>25</v>
      </c>
      <c r="F98" s="8"/>
      <c r="G98" s="8"/>
      <c r="H98" s="8"/>
    </row>
    <row r="99" spans="1:8">
      <c r="A99" s="5">
        <v>98</v>
      </c>
      <c r="B99" s="6" t="s">
        <v>301</v>
      </c>
      <c r="C99" s="8" t="s">
        <v>302</v>
      </c>
      <c r="D99" s="7" t="s">
        <v>300</v>
      </c>
      <c r="E99" s="8" t="s">
        <v>120</v>
      </c>
      <c r="F99" s="8"/>
      <c r="G99" s="8"/>
      <c r="H99" s="8"/>
    </row>
    <row r="100" spans="1:8">
      <c r="A100" s="5">
        <v>99</v>
      </c>
      <c r="B100" s="6" t="s">
        <v>303</v>
      </c>
      <c r="C100" s="8" t="s">
        <v>304</v>
      </c>
      <c r="D100" s="7" t="s">
        <v>300</v>
      </c>
      <c r="E100" s="8" t="s">
        <v>25</v>
      </c>
      <c r="F100" s="8"/>
      <c r="G100" s="8"/>
      <c r="H100" s="8"/>
    </row>
    <row r="101" spans="1:8">
      <c r="A101" s="5">
        <v>100</v>
      </c>
      <c r="B101" s="6" t="s">
        <v>305</v>
      </c>
      <c r="C101" s="8" t="s">
        <v>306</v>
      </c>
      <c r="D101" s="7" t="s">
        <v>307</v>
      </c>
      <c r="E101" s="8" t="s">
        <v>25</v>
      </c>
      <c r="F101" s="8"/>
      <c r="G101" s="8"/>
      <c r="H101" s="8"/>
    </row>
    <row r="102" spans="1:8">
      <c r="A102" s="5">
        <v>101</v>
      </c>
      <c r="B102" s="6" t="s">
        <v>308</v>
      </c>
      <c r="C102" s="8" t="s">
        <v>309</v>
      </c>
      <c r="D102" s="7" t="s">
        <v>310</v>
      </c>
      <c r="E102" s="8" t="s">
        <v>177</v>
      </c>
      <c r="F102" s="8"/>
      <c r="G102" s="8"/>
      <c r="H102" s="8"/>
    </row>
    <row r="103" spans="1:8">
      <c r="A103" s="5">
        <v>102</v>
      </c>
      <c r="B103" s="6" t="s">
        <v>311</v>
      </c>
      <c r="C103" s="8" t="s">
        <v>312</v>
      </c>
      <c r="D103" s="7" t="s">
        <v>313</v>
      </c>
      <c r="E103" s="8" t="s">
        <v>177</v>
      </c>
      <c r="F103" s="8"/>
      <c r="G103" s="8"/>
      <c r="H103" s="8"/>
    </row>
    <row r="104" spans="1:8">
      <c r="A104" s="5">
        <v>103</v>
      </c>
      <c r="B104" s="6" t="s">
        <v>314</v>
      </c>
      <c r="C104" s="8" t="s">
        <v>315</v>
      </c>
      <c r="D104" s="7" t="s">
        <v>316</v>
      </c>
      <c r="E104" s="8" t="s">
        <v>53</v>
      </c>
      <c r="F104" s="8"/>
      <c r="G104" s="8"/>
      <c r="H104" s="8"/>
    </row>
    <row r="105" spans="1:8">
      <c r="A105" s="5">
        <v>104</v>
      </c>
      <c r="B105" s="6" t="s">
        <v>317</v>
      </c>
      <c r="C105" s="8" t="s">
        <v>318</v>
      </c>
      <c r="D105" s="7" t="s">
        <v>319</v>
      </c>
      <c r="E105" s="8" t="s">
        <v>163</v>
      </c>
      <c r="F105" s="8"/>
      <c r="G105" s="8"/>
      <c r="H105" s="8"/>
    </row>
    <row r="106" spans="1:8">
      <c r="A106" s="5">
        <v>105</v>
      </c>
      <c r="B106" s="6" t="s">
        <v>320</v>
      </c>
      <c r="C106" s="8" t="s">
        <v>321</v>
      </c>
      <c r="D106" s="7" t="s">
        <v>322</v>
      </c>
      <c r="E106" s="8" t="s">
        <v>10</v>
      </c>
      <c r="F106" s="8"/>
      <c r="G106" s="8"/>
      <c r="H106" s="8"/>
    </row>
    <row r="107" ht="70.1" spans="1:8">
      <c r="A107" s="5">
        <v>106</v>
      </c>
      <c r="B107" s="6" t="s">
        <v>323</v>
      </c>
      <c r="C107" s="10" t="s">
        <v>324</v>
      </c>
      <c r="D107" s="9" t="s">
        <v>43</v>
      </c>
      <c r="E107" s="8" t="s">
        <v>14</v>
      </c>
      <c r="F107" s="8"/>
      <c r="G107" s="8" t="str">
        <f>_xlfn.DISPIMG("ID_EDF7583FB3D542C887F44F741C369392",1)</f>
        <v>=DISPIMG("ID_EDF7583FB3D542C887F44F741C369392",1)</v>
      </c>
      <c r="H107" s="11"/>
    </row>
    <row r="108" spans="1:8">
      <c r="A108" s="5">
        <v>107</v>
      </c>
      <c r="B108" s="6" t="s">
        <v>325</v>
      </c>
      <c r="C108" s="8" t="s">
        <v>326</v>
      </c>
      <c r="D108" s="7" t="s">
        <v>327</v>
      </c>
      <c r="E108" s="8" t="s">
        <v>29</v>
      </c>
      <c r="F108" s="8"/>
      <c r="G108" s="8"/>
      <c r="H108" s="8"/>
    </row>
    <row r="109" spans="1:8">
      <c r="A109" s="5">
        <v>108</v>
      </c>
      <c r="B109" s="6" t="s">
        <v>328</v>
      </c>
      <c r="C109" s="13" t="s">
        <v>329</v>
      </c>
      <c r="D109" s="7" t="s">
        <v>330</v>
      </c>
      <c r="E109" s="8" t="s">
        <v>163</v>
      </c>
      <c r="F109" s="8"/>
      <c r="G109" s="8"/>
      <c r="H109" s="8"/>
    </row>
    <row r="110" spans="1:8">
      <c r="A110" s="5">
        <v>109</v>
      </c>
      <c r="B110" s="6" t="s">
        <v>331</v>
      </c>
      <c r="C110" s="8" t="s">
        <v>332</v>
      </c>
      <c r="D110" s="7" t="s">
        <v>333</v>
      </c>
      <c r="E110" s="8" t="s">
        <v>177</v>
      </c>
      <c r="F110" s="8"/>
      <c r="G110" s="8"/>
      <c r="H110" s="8"/>
    </row>
    <row r="111" spans="1:8">
      <c r="A111" s="5">
        <v>110</v>
      </c>
      <c r="B111" s="6" t="s">
        <v>334</v>
      </c>
      <c r="C111" s="8" t="s">
        <v>335</v>
      </c>
      <c r="D111" s="7" t="s">
        <v>336</v>
      </c>
      <c r="E111" s="8" t="s">
        <v>14</v>
      </c>
      <c r="F111" s="8"/>
      <c r="G111" s="8"/>
      <c r="H111" s="8"/>
    </row>
    <row r="112" spans="1:8">
      <c r="A112" s="5">
        <v>111</v>
      </c>
      <c r="B112" s="6" t="s">
        <v>337</v>
      </c>
      <c r="C112" s="8" t="s">
        <v>338</v>
      </c>
      <c r="D112" s="7" t="s">
        <v>339</v>
      </c>
      <c r="E112" s="8" t="s">
        <v>18</v>
      </c>
      <c r="F112" s="8"/>
      <c r="G112" s="8"/>
      <c r="H112" s="8"/>
    </row>
    <row r="113" spans="1:8">
      <c r="A113" s="5">
        <v>112</v>
      </c>
      <c r="B113" s="6" t="s">
        <v>340</v>
      </c>
      <c r="C113" s="8" t="s">
        <v>341</v>
      </c>
      <c r="D113" s="7" t="s">
        <v>342</v>
      </c>
      <c r="E113" s="8" t="s">
        <v>18</v>
      </c>
      <c r="F113" s="8"/>
      <c r="G113" s="8"/>
      <c r="H113" s="8"/>
    </row>
    <row r="114" spans="1:8">
      <c r="A114" s="5">
        <v>113</v>
      </c>
      <c r="B114" s="6" t="s">
        <v>343</v>
      </c>
      <c r="C114" s="8" t="s">
        <v>344</v>
      </c>
      <c r="D114" s="8" t="s">
        <v>345</v>
      </c>
      <c r="E114" s="8" t="s">
        <v>33</v>
      </c>
      <c r="F114" s="8"/>
      <c r="G114" s="8"/>
      <c r="H114" s="11"/>
    </row>
    <row r="115" ht="63.05" spans="1:8">
      <c r="A115" s="5">
        <v>114</v>
      </c>
      <c r="B115" s="6" t="s">
        <v>346</v>
      </c>
      <c r="C115" s="9" t="s">
        <v>347</v>
      </c>
      <c r="D115" s="9" t="s">
        <v>43</v>
      </c>
      <c r="E115" s="8" t="s">
        <v>33</v>
      </c>
      <c r="F115" s="8"/>
      <c r="G115" s="8" t="str">
        <f>_xlfn.DISPIMG("ID_E72B4475FBDE44E8B3C8A51DA9E0A5ED",1)</f>
        <v>=DISPIMG("ID_E72B4475FBDE44E8B3C8A51DA9E0A5ED",1)</v>
      </c>
      <c r="H115" s="11"/>
    </row>
    <row r="116" spans="1:8">
      <c r="A116" s="5">
        <v>115</v>
      </c>
      <c r="B116" s="6" t="s">
        <v>348</v>
      </c>
      <c r="C116" s="8" t="s">
        <v>349</v>
      </c>
      <c r="D116" s="8" t="s">
        <v>350</v>
      </c>
      <c r="E116" s="8" t="s">
        <v>33</v>
      </c>
      <c r="F116" s="8"/>
      <c r="G116" s="8"/>
      <c r="H116" s="8"/>
    </row>
    <row r="117" spans="1:8">
      <c r="A117" s="5">
        <v>116</v>
      </c>
      <c r="B117" s="6" t="s">
        <v>351</v>
      </c>
      <c r="C117" s="8" t="s">
        <v>352</v>
      </c>
      <c r="D117" s="7" t="s">
        <v>353</v>
      </c>
      <c r="E117" s="8" t="s">
        <v>53</v>
      </c>
      <c r="F117" s="8"/>
      <c r="G117" s="8"/>
      <c r="H117" s="8"/>
    </row>
    <row r="118" ht="66.9" spans="1:8">
      <c r="A118" s="5">
        <v>117</v>
      </c>
      <c r="B118" s="6" t="s">
        <v>354</v>
      </c>
      <c r="C118" s="10" t="s">
        <v>355</v>
      </c>
      <c r="D118" s="9" t="s">
        <v>43</v>
      </c>
      <c r="E118" s="8" t="s">
        <v>53</v>
      </c>
      <c r="F118" s="8"/>
      <c r="G118" s="8" t="str">
        <f>_xlfn.DISPIMG("ID_BDC6C148866A465A90AD351F7D4F5FED",1)</f>
        <v>=DISPIMG("ID_BDC6C148866A465A90AD351F7D4F5FED",1)</v>
      </c>
      <c r="H118" s="11"/>
    </row>
    <row r="119" spans="1:8">
      <c r="A119" s="5">
        <v>118</v>
      </c>
      <c r="B119" s="6" t="s">
        <v>356</v>
      </c>
      <c r="C119" s="8" t="s">
        <v>357</v>
      </c>
      <c r="D119" s="8" t="s">
        <v>358</v>
      </c>
      <c r="E119" s="8" t="s">
        <v>53</v>
      </c>
      <c r="F119" s="8"/>
      <c r="G119" s="8"/>
      <c r="H119" s="8"/>
    </row>
    <row r="120" spans="1:8">
      <c r="A120" s="5">
        <v>119</v>
      </c>
      <c r="B120" s="6" t="s">
        <v>359</v>
      </c>
      <c r="C120" s="8" t="s">
        <v>360</v>
      </c>
      <c r="D120" s="8" t="s">
        <v>358</v>
      </c>
      <c r="E120" s="8" t="s">
        <v>25</v>
      </c>
      <c r="F120" s="8"/>
      <c r="G120" s="8"/>
      <c r="H120" s="8"/>
    </row>
    <row r="121" spans="1:8">
      <c r="A121" s="5">
        <v>120</v>
      </c>
      <c r="B121" s="6" t="s">
        <v>361</v>
      </c>
      <c r="C121" s="8" t="s">
        <v>362</v>
      </c>
      <c r="D121" s="8" t="s">
        <v>363</v>
      </c>
      <c r="E121" s="8" t="s">
        <v>25</v>
      </c>
      <c r="F121" s="8"/>
      <c r="G121" s="8"/>
      <c r="H121" s="8"/>
    </row>
    <row r="122" spans="1:8">
      <c r="A122" s="5">
        <v>121</v>
      </c>
      <c r="B122" s="6" t="s">
        <v>364</v>
      </c>
      <c r="C122" s="8" t="s">
        <v>365</v>
      </c>
      <c r="D122" s="8" t="s">
        <v>358</v>
      </c>
      <c r="E122" s="8" t="s">
        <v>25</v>
      </c>
      <c r="F122" s="8"/>
      <c r="G122" s="8"/>
      <c r="H122" s="8"/>
    </row>
    <row r="123" spans="1:8">
      <c r="A123" s="5">
        <v>122</v>
      </c>
      <c r="B123" s="6" t="s">
        <v>366</v>
      </c>
      <c r="C123" s="8" t="s">
        <v>367</v>
      </c>
      <c r="D123" s="8" t="s">
        <v>368</v>
      </c>
      <c r="E123" s="8" t="s">
        <v>25</v>
      </c>
      <c r="F123" s="8"/>
      <c r="G123" s="8"/>
      <c r="H123" s="8"/>
    </row>
    <row r="124" spans="1:8">
      <c r="A124" s="5">
        <v>123</v>
      </c>
      <c r="B124" s="6" t="s">
        <v>369</v>
      </c>
      <c r="C124" s="8" t="s">
        <v>370</v>
      </c>
      <c r="D124" s="8" t="s">
        <v>363</v>
      </c>
      <c r="E124" s="8" t="s">
        <v>25</v>
      </c>
      <c r="F124" s="8"/>
      <c r="G124" s="8"/>
      <c r="H124" s="8"/>
    </row>
    <row r="125" spans="1:8">
      <c r="A125" s="5">
        <v>124</v>
      </c>
      <c r="B125" s="6" t="s">
        <v>371</v>
      </c>
      <c r="C125" s="8" t="s">
        <v>372</v>
      </c>
      <c r="D125" s="8" t="s">
        <v>206</v>
      </c>
      <c r="E125" s="8" t="s">
        <v>25</v>
      </c>
      <c r="F125" s="8"/>
      <c r="G125" s="8"/>
      <c r="H125" s="8"/>
    </row>
    <row r="126" spans="1:8">
      <c r="A126" s="5">
        <v>125</v>
      </c>
      <c r="B126" s="6" t="s">
        <v>373</v>
      </c>
      <c r="C126" s="8" t="s">
        <v>374</v>
      </c>
      <c r="D126" s="8" t="s">
        <v>375</v>
      </c>
      <c r="E126" s="8" t="s">
        <v>25</v>
      </c>
      <c r="F126" s="8"/>
      <c r="G126" s="8"/>
      <c r="H126" s="8"/>
    </row>
    <row r="127" spans="1:8">
      <c r="A127" s="5">
        <v>126</v>
      </c>
      <c r="B127" s="6" t="s">
        <v>376</v>
      </c>
      <c r="C127" s="8" t="s">
        <v>377</v>
      </c>
      <c r="D127" s="8" t="s">
        <v>363</v>
      </c>
      <c r="E127" s="8" t="s">
        <v>194</v>
      </c>
      <c r="F127" s="8"/>
      <c r="G127" s="8"/>
      <c r="H127" s="8"/>
    </row>
    <row r="128" spans="1:8">
      <c r="A128" s="5">
        <v>127</v>
      </c>
      <c r="B128" s="6" t="s">
        <v>378</v>
      </c>
      <c r="C128" s="8" t="s">
        <v>379</v>
      </c>
      <c r="D128" s="8" t="s">
        <v>363</v>
      </c>
      <c r="E128" s="8" t="s">
        <v>25</v>
      </c>
      <c r="F128" s="8"/>
      <c r="G128" s="8"/>
      <c r="H128" s="8"/>
    </row>
    <row r="129" spans="1:8">
      <c r="A129" s="5">
        <v>128</v>
      </c>
      <c r="B129" s="6" t="s">
        <v>380</v>
      </c>
      <c r="C129" s="8" t="s">
        <v>381</v>
      </c>
      <c r="D129" s="8" t="s">
        <v>363</v>
      </c>
      <c r="E129" s="8" t="s">
        <v>25</v>
      </c>
      <c r="F129" s="8"/>
      <c r="G129" s="8"/>
      <c r="H129" s="8"/>
    </row>
    <row r="130" spans="1:8">
      <c r="A130" s="5">
        <v>129</v>
      </c>
      <c r="B130" s="6" t="s">
        <v>382</v>
      </c>
      <c r="C130" s="8" t="s">
        <v>383</v>
      </c>
      <c r="D130" s="8" t="s">
        <v>384</v>
      </c>
      <c r="E130" s="8" t="s">
        <v>25</v>
      </c>
      <c r="F130" s="8"/>
      <c r="G130" s="8"/>
      <c r="H130" s="8"/>
    </row>
    <row r="131" ht="62.9" spans="1:8">
      <c r="A131" s="5">
        <v>130</v>
      </c>
      <c r="B131" s="6" t="s">
        <v>385</v>
      </c>
      <c r="C131" s="10" t="s">
        <v>386</v>
      </c>
      <c r="D131" s="9" t="s">
        <v>43</v>
      </c>
      <c r="E131" s="8" t="s">
        <v>25</v>
      </c>
      <c r="F131" s="8"/>
      <c r="G131" s="8" t="str">
        <f>_xlfn.DISPIMG("ID_D0394A6C8EC64546BC494F6CF818E02C",1)</f>
        <v>=DISPIMG("ID_D0394A6C8EC64546BC494F6CF818E02C",1)</v>
      </c>
      <c r="H131" s="11"/>
    </row>
    <row r="132" spans="1:8">
      <c r="A132" s="5">
        <v>131</v>
      </c>
      <c r="B132" s="6" t="s">
        <v>387</v>
      </c>
      <c r="C132" s="8" t="s">
        <v>388</v>
      </c>
      <c r="D132" s="8" t="s">
        <v>389</v>
      </c>
      <c r="E132" s="8" t="s">
        <v>25</v>
      </c>
      <c r="F132" s="8"/>
      <c r="G132" s="8"/>
      <c r="H132" s="8"/>
    </row>
    <row r="133" ht="75" spans="1:8">
      <c r="A133" s="5">
        <v>132</v>
      </c>
      <c r="B133" s="6" t="s">
        <v>390</v>
      </c>
      <c r="C133" s="10" t="s">
        <v>391</v>
      </c>
      <c r="D133" s="10" t="s">
        <v>392</v>
      </c>
      <c r="E133" s="8" t="s">
        <v>25</v>
      </c>
      <c r="F133" s="8"/>
      <c r="G133" s="8" t="str">
        <f>_xlfn.DISPIMG("ID_3E6E5E1334FB44A1AB58DAEE1BFC0C30",1)</f>
        <v>=DISPIMG("ID_3E6E5E1334FB44A1AB58DAEE1BFC0C30",1)</v>
      </c>
      <c r="H133" s="8"/>
    </row>
    <row r="134" ht="60" spans="1:8">
      <c r="A134" s="5">
        <v>133</v>
      </c>
      <c r="B134" s="6" t="s">
        <v>393</v>
      </c>
      <c r="C134" s="8" t="s">
        <v>394</v>
      </c>
      <c r="D134" s="7" t="s">
        <v>395</v>
      </c>
      <c r="E134" s="8" t="s">
        <v>53</v>
      </c>
      <c r="F134" s="8"/>
      <c r="G134" s="8"/>
      <c r="H134" s="8"/>
    </row>
    <row r="135" spans="1:8">
      <c r="A135" s="5">
        <v>134</v>
      </c>
      <c r="B135" s="6" t="s">
        <v>396</v>
      </c>
      <c r="C135" s="8" t="s">
        <v>397</v>
      </c>
      <c r="D135" s="8" t="s">
        <v>398</v>
      </c>
      <c r="E135" s="8" t="s">
        <v>25</v>
      </c>
      <c r="F135" s="8"/>
      <c r="G135" s="8"/>
      <c r="H135" s="8"/>
    </row>
    <row r="136" spans="1:8">
      <c r="A136" s="5">
        <v>135</v>
      </c>
      <c r="B136" s="6" t="s">
        <v>399</v>
      </c>
      <c r="C136" s="8" t="s">
        <v>400</v>
      </c>
      <c r="D136" s="8" t="s">
        <v>401</v>
      </c>
      <c r="E136" s="8" t="s">
        <v>25</v>
      </c>
      <c r="F136" s="8"/>
      <c r="G136" s="8"/>
      <c r="H136" s="8"/>
    </row>
    <row r="137" spans="1:8">
      <c r="A137" s="5">
        <v>136</v>
      </c>
      <c r="B137" s="6" t="s">
        <v>402</v>
      </c>
      <c r="C137" s="8" t="s">
        <v>403</v>
      </c>
      <c r="D137" s="8" t="s">
        <v>404</v>
      </c>
      <c r="E137" s="8" t="s">
        <v>25</v>
      </c>
      <c r="F137" s="8"/>
      <c r="G137" s="8"/>
      <c r="H137" s="8"/>
    </row>
    <row r="138" spans="1:8">
      <c r="A138" s="5">
        <v>137</v>
      </c>
      <c r="B138" s="6" t="s">
        <v>405</v>
      </c>
      <c r="C138" s="13" t="s">
        <v>406</v>
      </c>
      <c r="D138" s="8" t="s">
        <v>407</v>
      </c>
      <c r="E138" s="8" t="s">
        <v>29</v>
      </c>
      <c r="F138" s="8"/>
      <c r="G138" s="8"/>
      <c r="H138" s="8"/>
    </row>
    <row r="139" spans="1:8">
      <c r="A139" s="5">
        <v>138</v>
      </c>
      <c r="B139" s="6" t="s">
        <v>408</v>
      </c>
      <c r="C139" s="10" t="s">
        <v>409</v>
      </c>
      <c r="D139" s="10" t="s">
        <v>410</v>
      </c>
      <c r="E139" s="8" t="s">
        <v>53</v>
      </c>
      <c r="F139" s="8"/>
      <c r="G139" s="8"/>
      <c r="H139" s="8"/>
    </row>
    <row r="140" spans="1:8">
      <c r="A140" s="5">
        <v>139</v>
      </c>
      <c r="B140" s="6" t="s">
        <v>411</v>
      </c>
      <c r="C140" s="10" t="s">
        <v>412</v>
      </c>
      <c r="D140" s="9" t="s">
        <v>413</v>
      </c>
      <c r="E140" s="8" t="s">
        <v>414</v>
      </c>
      <c r="F140" s="8"/>
      <c r="G140" s="8"/>
      <c r="H140" s="11"/>
    </row>
    <row r="141" spans="1:8">
      <c r="A141" s="5">
        <v>140</v>
      </c>
      <c r="B141" s="6" t="s">
        <v>415</v>
      </c>
      <c r="C141" s="8" t="s">
        <v>283</v>
      </c>
      <c r="D141" s="8" t="s">
        <v>416</v>
      </c>
      <c r="E141" s="8" t="s">
        <v>10</v>
      </c>
      <c r="F141" s="8"/>
      <c r="G141" s="8"/>
      <c r="H141" s="8"/>
    </row>
    <row r="142" spans="1:8">
      <c r="A142" s="5">
        <v>141</v>
      </c>
      <c r="B142" s="6" t="s">
        <v>417</v>
      </c>
      <c r="C142" s="8" t="s">
        <v>418</v>
      </c>
      <c r="D142" s="8" t="s">
        <v>419</v>
      </c>
      <c r="E142" s="8" t="s">
        <v>25</v>
      </c>
      <c r="F142" s="8"/>
      <c r="G142" s="8"/>
      <c r="H142" s="8"/>
    </row>
    <row r="143" spans="1:8">
      <c r="A143" s="5">
        <v>142</v>
      </c>
      <c r="B143" s="6" t="s">
        <v>420</v>
      </c>
      <c r="C143" s="13" t="s">
        <v>421</v>
      </c>
      <c r="D143" s="8" t="s">
        <v>422</v>
      </c>
      <c r="E143" s="8" t="s">
        <v>29</v>
      </c>
      <c r="F143" s="8"/>
      <c r="G143" s="8"/>
      <c r="H143" s="8"/>
    </row>
    <row r="144" spans="1:8">
      <c r="A144" s="5">
        <v>143</v>
      </c>
      <c r="B144" s="6" t="s">
        <v>423</v>
      </c>
      <c r="C144" s="8" t="s">
        <v>424</v>
      </c>
      <c r="D144" s="8" t="s">
        <v>425</v>
      </c>
      <c r="E144" s="8" t="s">
        <v>177</v>
      </c>
      <c r="F144" s="8"/>
      <c r="G144" s="8"/>
      <c r="H144" s="8"/>
    </row>
    <row r="145" spans="1:8">
      <c r="A145" s="5">
        <v>144</v>
      </c>
      <c r="B145" s="6" t="s">
        <v>426</v>
      </c>
      <c r="C145" s="13" t="s">
        <v>427</v>
      </c>
      <c r="D145" s="8" t="s">
        <v>428</v>
      </c>
      <c r="E145" s="8" t="s">
        <v>29</v>
      </c>
      <c r="F145" s="8"/>
      <c r="G145" s="8"/>
      <c r="H145" s="8"/>
    </row>
    <row r="146" spans="1:8">
      <c r="A146" s="5">
        <v>145</v>
      </c>
      <c r="B146" s="6" t="s">
        <v>429</v>
      </c>
      <c r="C146" s="8" t="s">
        <v>430</v>
      </c>
      <c r="D146" s="8" t="s">
        <v>431</v>
      </c>
      <c r="E146" s="8" t="s">
        <v>53</v>
      </c>
      <c r="F146" s="8"/>
      <c r="G146" s="8"/>
      <c r="H146" s="8"/>
    </row>
    <row r="147" ht="73.2" spans="1:8">
      <c r="A147" s="5">
        <v>146</v>
      </c>
      <c r="B147" s="6" t="s">
        <v>432</v>
      </c>
      <c r="C147" s="10" t="s">
        <v>433</v>
      </c>
      <c r="D147" s="10" t="s">
        <v>434</v>
      </c>
      <c r="E147" s="8" t="s">
        <v>25</v>
      </c>
      <c r="F147" s="8"/>
      <c r="G147" s="8" t="str">
        <f>_xlfn.DISPIMG("ID_BFF96027E75D4B539ADBE45CB6BAB6CE",1)</f>
        <v>=DISPIMG("ID_BFF96027E75D4B539ADBE45CB6BAB6CE",1)</v>
      </c>
      <c r="H147" s="11"/>
    </row>
    <row r="148" ht="75" spans="1:8">
      <c r="A148" s="5">
        <v>147</v>
      </c>
      <c r="B148" s="6" t="s">
        <v>435</v>
      </c>
      <c r="C148" s="10" t="s">
        <v>436</v>
      </c>
      <c r="D148" s="10" t="s">
        <v>434</v>
      </c>
      <c r="E148" s="8" t="s">
        <v>25</v>
      </c>
      <c r="F148" s="8"/>
      <c r="G148" s="8" t="str">
        <f>_xlfn.DISPIMG("ID_F52AACBFB0BE41BFB4D815E35ED11FB0",1)</f>
        <v>=DISPIMG("ID_F52AACBFB0BE41BFB4D815E35ED11FB0",1)</v>
      </c>
      <c r="H148" s="11"/>
    </row>
    <row r="149" ht="66.2" spans="1:8">
      <c r="A149" s="5">
        <v>148</v>
      </c>
      <c r="B149" s="6" t="s">
        <v>437</v>
      </c>
      <c r="C149" s="10" t="s">
        <v>438</v>
      </c>
      <c r="D149" s="10" t="s">
        <v>434</v>
      </c>
      <c r="E149" s="8" t="s">
        <v>25</v>
      </c>
      <c r="F149" s="8"/>
      <c r="G149" s="8" t="str">
        <f>_xlfn.DISPIMG("ID_5E95B7154D964545A7EEC7621257E09A",1)</f>
        <v>=DISPIMG("ID_5E95B7154D964545A7EEC7621257E09A",1)</v>
      </c>
      <c r="H149" s="11"/>
    </row>
    <row r="150" ht="60.9" spans="1:8">
      <c r="A150" s="5">
        <v>149</v>
      </c>
      <c r="B150" s="6" t="s">
        <v>439</v>
      </c>
      <c r="C150" s="10" t="s">
        <v>440</v>
      </c>
      <c r="D150" s="10" t="s">
        <v>434</v>
      </c>
      <c r="E150" s="8" t="s">
        <v>25</v>
      </c>
      <c r="F150" s="8"/>
      <c r="G150" s="8" t="str">
        <f>_xlfn.DISPIMG("ID_A87D0F7432D640CD9B8424D9FB131A7A",1)</f>
        <v>=DISPIMG("ID_A87D0F7432D640CD9B8424D9FB131A7A",1)</v>
      </c>
      <c r="H150" s="11"/>
    </row>
    <row r="151" spans="1:8">
      <c r="A151" s="5">
        <v>150</v>
      </c>
      <c r="B151" s="6" t="s">
        <v>441</v>
      </c>
      <c r="C151" s="8" t="s">
        <v>442</v>
      </c>
      <c r="D151" s="8" t="s">
        <v>443</v>
      </c>
      <c r="E151" s="8" t="s">
        <v>163</v>
      </c>
      <c r="F151" s="8"/>
      <c r="G151" s="8"/>
      <c r="H151" s="8"/>
    </row>
    <row r="152" spans="1:8">
      <c r="A152" s="5">
        <v>151</v>
      </c>
      <c r="B152" s="6" t="s">
        <v>444</v>
      </c>
      <c r="C152" s="5" t="s">
        <v>445</v>
      </c>
      <c r="D152" s="5" t="s">
        <v>446</v>
      </c>
      <c r="E152" s="5" t="s">
        <v>29</v>
      </c>
      <c r="F152" s="5"/>
      <c r="G152" s="5"/>
      <c r="H152" s="5"/>
    </row>
    <row r="153" spans="1:8">
      <c r="A153" s="5">
        <v>152</v>
      </c>
      <c r="B153" s="6" t="s">
        <v>447</v>
      </c>
      <c r="C153" s="5" t="s">
        <v>448</v>
      </c>
      <c r="D153" s="5" t="s">
        <v>449</v>
      </c>
      <c r="E153" s="5" t="s">
        <v>10</v>
      </c>
      <c r="F153" s="5"/>
      <c r="G153" s="5"/>
      <c r="H153" s="5"/>
    </row>
    <row r="154" spans="1:8">
      <c r="A154" s="5">
        <v>153</v>
      </c>
      <c r="B154" s="6" t="s">
        <v>450</v>
      </c>
      <c r="C154" s="5" t="s">
        <v>451</v>
      </c>
      <c r="D154" s="12" t="s">
        <v>452</v>
      </c>
      <c r="E154" s="5" t="s">
        <v>25</v>
      </c>
      <c r="F154" s="5"/>
      <c r="G154" s="5"/>
      <c r="H154" s="5"/>
    </row>
    <row r="155" spans="1:8">
      <c r="A155" s="5">
        <v>154</v>
      </c>
      <c r="B155" s="6" t="s">
        <v>453</v>
      </c>
      <c r="C155" s="5" t="s">
        <v>454</v>
      </c>
      <c r="D155" s="12" t="s">
        <v>455</v>
      </c>
      <c r="E155" s="5" t="s">
        <v>10</v>
      </c>
      <c r="F155" s="5"/>
      <c r="G155" s="5"/>
      <c r="H155" s="5"/>
    </row>
    <row r="156" spans="1:8">
      <c r="A156" s="5">
        <v>155</v>
      </c>
      <c r="B156" s="6" t="s">
        <v>456</v>
      </c>
      <c r="C156" s="5" t="s">
        <v>457</v>
      </c>
      <c r="D156" s="12" t="s">
        <v>458</v>
      </c>
      <c r="E156" s="5" t="s">
        <v>120</v>
      </c>
      <c r="F156" s="5"/>
      <c r="G156" s="5"/>
      <c r="H156" s="5"/>
    </row>
    <row r="157" spans="1:8">
      <c r="A157" s="5">
        <v>156</v>
      </c>
      <c r="B157" s="6" t="s">
        <v>459</v>
      </c>
      <c r="C157" s="5" t="s">
        <v>460</v>
      </c>
      <c r="D157" s="12" t="s">
        <v>461</v>
      </c>
      <c r="E157" s="5" t="s">
        <v>10</v>
      </c>
      <c r="F157" s="5"/>
      <c r="G157" s="5"/>
      <c r="H157" s="5"/>
    </row>
    <row r="158" spans="1:8">
      <c r="A158" s="5">
        <v>157</v>
      </c>
      <c r="B158" s="6" t="s">
        <v>462</v>
      </c>
      <c r="C158" s="5" t="s">
        <v>292</v>
      </c>
      <c r="D158" s="5" t="s">
        <v>463</v>
      </c>
      <c r="E158" s="5" t="s">
        <v>25</v>
      </c>
      <c r="F158" s="5"/>
      <c r="G158" s="5"/>
      <c r="H158" s="5"/>
    </row>
    <row r="159" spans="1:8">
      <c r="A159" s="5">
        <v>158</v>
      </c>
      <c r="B159" s="6" t="s">
        <v>464</v>
      </c>
      <c r="C159" s="5" t="s">
        <v>465</v>
      </c>
      <c r="D159" s="5" t="s">
        <v>466</v>
      </c>
      <c r="E159" s="5" t="s">
        <v>25</v>
      </c>
      <c r="F159" s="5"/>
      <c r="G159" s="5"/>
      <c r="H159" s="5"/>
    </row>
    <row r="160" spans="1:8">
      <c r="A160" s="5">
        <v>159</v>
      </c>
      <c r="B160" s="6" t="s">
        <v>467</v>
      </c>
      <c r="C160" s="5" t="s">
        <v>468</v>
      </c>
      <c r="D160" s="12" t="s">
        <v>469</v>
      </c>
      <c r="E160" s="5" t="s">
        <v>470</v>
      </c>
      <c r="F160" s="5"/>
      <c r="G160" s="5"/>
      <c r="H160" s="5"/>
    </row>
    <row r="161" spans="1:8">
      <c r="A161" s="5">
        <v>160</v>
      </c>
      <c r="B161" s="6" t="s">
        <v>471</v>
      </c>
      <c r="C161" s="5" t="s">
        <v>472</v>
      </c>
      <c r="D161" s="12" t="s">
        <v>469</v>
      </c>
      <c r="E161" s="5" t="s">
        <v>470</v>
      </c>
      <c r="F161" s="5"/>
      <c r="G161" s="5"/>
      <c r="H161" s="5"/>
    </row>
    <row r="162" spans="1:8">
      <c r="A162" s="5">
        <v>161</v>
      </c>
      <c r="B162" s="6" t="s">
        <v>473</v>
      </c>
      <c r="C162" s="5" t="s">
        <v>474</v>
      </c>
      <c r="D162" s="12" t="s">
        <v>469</v>
      </c>
      <c r="E162" s="5" t="s">
        <v>470</v>
      </c>
      <c r="F162" s="5"/>
      <c r="G162" s="5"/>
      <c r="H162" s="5"/>
    </row>
    <row r="163" spans="1:8">
      <c r="A163" s="5">
        <v>162</v>
      </c>
      <c r="B163" s="6" t="s">
        <v>475</v>
      </c>
      <c r="C163" s="5" t="s">
        <v>295</v>
      </c>
      <c r="D163" s="5" t="s">
        <v>476</v>
      </c>
      <c r="E163" s="5" t="s">
        <v>120</v>
      </c>
      <c r="F163" s="5"/>
      <c r="G163" s="5"/>
      <c r="H163" s="5"/>
    </row>
    <row r="164" spans="1:8">
      <c r="A164" s="5">
        <v>163</v>
      </c>
      <c r="B164" s="6" t="s">
        <v>477</v>
      </c>
      <c r="C164" s="5" t="s">
        <v>478</v>
      </c>
      <c r="D164" s="5" t="s">
        <v>479</v>
      </c>
      <c r="E164" s="5" t="s">
        <v>25</v>
      </c>
      <c r="F164" s="5"/>
      <c r="G164" s="5"/>
      <c r="H164" s="5"/>
    </row>
    <row r="165" spans="1:8">
      <c r="A165" s="5">
        <v>164</v>
      </c>
      <c r="B165" s="6" t="s">
        <v>480</v>
      </c>
      <c r="C165" s="5" t="s">
        <v>478</v>
      </c>
      <c r="D165" s="5" t="s">
        <v>481</v>
      </c>
      <c r="E165" s="5" t="s">
        <v>25</v>
      </c>
      <c r="F165" s="5"/>
      <c r="G165" s="5"/>
      <c r="H165" s="5"/>
    </row>
    <row r="166" spans="1:8">
      <c r="A166" s="5">
        <v>165</v>
      </c>
      <c r="B166" s="6" t="s">
        <v>482</v>
      </c>
      <c r="C166" s="5" t="s">
        <v>478</v>
      </c>
      <c r="D166" s="5" t="s">
        <v>483</v>
      </c>
      <c r="E166" s="5" t="s">
        <v>25</v>
      </c>
      <c r="F166" s="5"/>
      <c r="G166" s="5"/>
      <c r="H166" s="5"/>
    </row>
    <row r="167" ht="75" spans="1:8">
      <c r="A167" s="5">
        <v>166</v>
      </c>
      <c r="B167" s="6" t="s">
        <v>484</v>
      </c>
      <c r="C167" s="14" t="s">
        <v>485</v>
      </c>
      <c r="D167" s="15" t="s">
        <v>486</v>
      </c>
      <c r="E167" s="5" t="s">
        <v>53</v>
      </c>
      <c r="F167" s="5"/>
      <c r="G167" s="5" t="str">
        <f>_xlfn.DISPIMG("ID_DCE66AAD62B34444877D89DF6756A35A",1)</f>
        <v>=DISPIMG("ID_DCE66AAD62B34444877D89DF6756A35A",1)</v>
      </c>
      <c r="H167" s="5"/>
    </row>
    <row r="168" ht="62.35" spans="1:8">
      <c r="A168" s="5">
        <v>167</v>
      </c>
      <c r="B168" s="6" t="s">
        <v>487</v>
      </c>
      <c r="C168" s="14" t="s">
        <v>488</v>
      </c>
      <c r="D168" s="14" t="s">
        <v>488</v>
      </c>
      <c r="E168" s="5" t="s">
        <v>25</v>
      </c>
      <c r="F168" s="5"/>
      <c r="G168" s="5" t="str">
        <f>_xlfn.DISPIMG("ID_4347FAB145E74D13A2188047AF2CC0E1",1)</f>
        <v>=DISPIMG("ID_4347FAB145E74D13A2188047AF2CC0E1",1)</v>
      </c>
      <c r="H168" s="5"/>
    </row>
    <row r="169" ht="73.05" spans="1:8">
      <c r="A169" s="5">
        <v>168</v>
      </c>
      <c r="B169" s="6" t="s">
        <v>489</v>
      </c>
      <c r="C169" s="14" t="s">
        <v>490</v>
      </c>
      <c r="D169" s="15" t="s">
        <v>491</v>
      </c>
      <c r="E169" s="5" t="s">
        <v>53</v>
      </c>
      <c r="F169" s="5"/>
      <c r="G169" s="5" t="str">
        <f>_xlfn.DISPIMG("ID_6518148D033E418EA4D8BDB63252C3B0",1)</f>
        <v>=DISPIMG("ID_6518148D033E418EA4D8BDB63252C3B0",1)</v>
      </c>
      <c r="H169" s="5"/>
    </row>
    <row r="170" spans="1:8">
      <c r="A170" s="5">
        <v>169</v>
      </c>
      <c r="B170" s="6" t="s">
        <v>492</v>
      </c>
      <c r="C170" s="14" t="s">
        <v>493</v>
      </c>
      <c r="D170" s="15" t="s">
        <v>494</v>
      </c>
      <c r="E170" s="5" t="s">
        <v>25</v>
      </c>
      <c r="F170" s="5"/>
      <c r="G170" s="5"/>
      <c r="H170" s="5"/>
    </row>
    <row r="171" spans="1:8">
      <c r="A171" s="5">
        <v>170</v>
      </c>
      <c r="B171" s="6" t="s">
        <v>495</v>
      </c>
      <c r="C171" s="14" t="s">
        <v>496</v>
      </c>
      <c r="D171" s="15" t="s">
        <v>497</v>
      </c>
      <c r="E171" s="5" t="s">
        <v>25</v>
      </c>
      <c r="F171" s="5"/>
      <c r="G171" s="5"/>
      <c r="H171" s="5"/>
    </row>
    <row r="172" spans="1:8">
      <c r="A172" s="5">
        <v>171</v>
      </c>
      <c r="B172" s="6" t="s">
        <v>498</v>
      </c>
      <c r="C172" s="5" t="s">
        <v>499</v>
      </c>
      <c r="D172" s="12" t="s">
        <v>500</v>
      </c>
      <c r="E172" s="5" t="s">
        <v>25</v>
      </c>
      <c r="F172" s="5"/>
      <c r="G172" s="5"/>
      <c r="H172" s="5"/>
    </row>
    <row r="173" spans="1:8">
      <c r="A173" s="5">
        <v>172</v>
      </c>
      <c r="B173" s="6" t="s">
        <v>501</v>
      </c>
      <c r="C173" s="13" t="s">
        <v>502</v>
      </c>
      <c r="D173" s="12" t="s">
        <v>503</v>
      </c>
      <c r="E173" s="5" t="s">
        <v>29</v>
      </c>
      <c r="F173" s="5"/>
      <c r="G173" s="5"/>
      <c r="H173" s="5"/>
    </row>
    <row r="174" ht="52.1" spans="1:8">
      <c r="A174" s="5">
        <v>173</v>
      </c>
      <c r="B174" s="6" t="s">
        <v>504</v>
      </c>
      <c r="C174" s="14" t="s">
        <v>505</v>
      </c>
      <c r="D174" s="15"/>
      <c r="E174" s="5" t="s">
        <v>25</v>
      </c>
      <c r="F174" s="5"/>
      <c r="G174" s="5" t="str">
        <f>_xlfn.DISPIMG("ID_CFCE43CBE02B4081A189721F9317CDE0",1)</f>
        <v>=DISPIMG("ID_CFCE43CBE02B4081A189721F9317CDE0",1)</v>
      </c>
      <c r="H174" s="5"/>
    </row>
    <row r="175" ht="68.45" spans="1:8">
      <c r="A175" s="5">
        <v>174</v>
      </c>
      <c r="B175" s="6" t="s">
        <v>506</v>
      </c>
      <c r="C175" s="14" t="s">
        <v>507</v>
      </c>
      <c r="D175" s="15"/>
      <c r="E175" s="5" t="s">
        <v>25</v>
      </c>
      <c r="F175" s="5"/>
      <c r="G175" s="5" t="str">
        <f>_xlfn.DISPIMG("ID_4D61552F0AED4CBDA0F74EDC12C5C413",1)</f>
        <v>=DISPIMG("ID_4D61552F0AED4CBDA0F74EDC12C5C413",1)</v>
      </c>
      <c r="H175" s="5"/>
    </row>
    <row r="176" spans="1:8">
      <c r="A176" s="5">
        <v>175</v>
      </c>
      <c r="B176" s="6" t="s">
        <v>508</v>
      </c>
      <c r="C176" s="14" t="s">
        <v>509</v>
      </c>
      <c r="D176" s="15" t="s">
        <v>510</v>
      </c>
      <c r="E176" s="5" t="s">
        <v>53</v>
      </c>
      <c r="F176" s="5"/>
      <c r="G176" s="5"/>
      <c r="H176" s="5"/>
    </row>
    <row r="177" spans="1:8">
      <c r="A177" s="5">
        <v>176</v>
      </c>
      <c r="B177" s="6" t="s">
        <v>511</v>
      </c>
      <c r="C177" s="14" t="s">
        <v>512</v>
      </c>
      <c r="D177" s="15" t="s">
        <v>513</v>
      </c>
      <c r="E177" s="5" t="s">
        <v>25</v>
      </c>
      <c r="F177" s="5"/>
      <c r="G177" s="5"/>
      <c r="H177" s="5"/>
    </row>
    <row r="178" ht="54.05" spans="1:8">
      <c r="A178" s="5">
        <v>177</v>
      </c>
      <c r="B178" s="6" t="s">
        <v>514</v>
      </c>
      <c r="C178" s="14" t="s">
        <v>515</v>
      </c>
      <c r="D178" s="15" t="s">
        <v>516</v>
      </c>
      <c r="E178" s="5" t="s">
        <v>53</v>
      </c>
      <c r="F178" s="5"/>
      <c r="G178" s="5" t="str">
        <f>_xlfn.DISPIMG("ID_0484B0AF7EC1440296F7081076053DA0",1)</f>
        <v>=DISPIMG("ID_0484B0AF7EC1440296F7081076053DA0",1)</v>
      </c>
      <c r="H178" s="5"/>
    </row>
    <row r="179" ht="57.8" spans="1:8">
      <c r="A179" s="5">
        <v>178</v>
      </c>
      <c r="B179" s="6" t="s">
        <v>517</v>
      </c>
      <c r="C179" s="14" t="s">
        <v>518</v>
      </c>
      <c r="D179" s="15" t="s">
        <v>519</v>
      </c>
      <c r="E179" s="5" t="s">
        <v>10</v>
      </c>
      <c r="F179" s="5"/>
      <c r="G179" s="5" t="str">
        <f>_xlfn.DISPIMG("ID_9A697E26EC3F44B9A24B35FAE9320420",1)</f>
        <v>=DISPIMG("ID_9A697E26EC3F44B9A24B35FAE9320420",1)</v>
      </c>
      <c r="H179" s="5"/>
    </row>
    <row r="180" ht="63.35" spans="1:8">
      <c r="A180" s="5">
        <v>179</v>
      </c>
      <c r="B180" s="6" t="s">
        <v>520</v>
      </c>
      <c r="C180" s="14" t="s">
        <v>521</v>
      </c>
      <c r="D180" s="15"/>
      <c r="E180" s="5" t="s">
        <v>25</v>
      </c>
      <c r="F180" s="5"/>
      <c r="G180" s="5" t="str">
        <f>_xlfn.DISPIMG("ID_14EA11E746A549A39BB88DF303FC7FE6",1)</f>
        <v>=DISPIMG("ID_14EA11E746A549A39BB88DF303FC7FE6",1)</v>
      </c>
      <c r="H180" s="5"/>
    </row>
    <row r="181" ht="66.15" spans="1:8">
      <c r="A181" s="5">
        <v>180</v>
      </c>
      <c r="B181" s="6" t="s">
        <v>522</v>
      </c>
      <c r="C181" s="14" t="s">
        <v>523</v>
      </c>
      <c r="D181" s="15" t="s">
        <v>524</v>
      </c>
      <c r="E181" s="5" t="s">
        <v>53</v>
      </c>
      <c r="F181" s="5"/>
      <c r="G181" s="5" t="str">
        <f>_xlfn.DISPIMG("ID_5E5B998954A644A39E96EC763B4DC96F",1)</f>
        <v>=DISPIMG("ID_5E5B998954A644A39E96EC763B4DC96F",1)</v>
      </c>
      <c r="H181" s="5"/>
    </row>
    <row r="182" spans="1:8">
      <c r="A182" s="5">
        <v>181</v>
      </c>
      <c r="B182" s="6" t="s">
        <v>525</v>
      </c>
      <c r="C182" s="5" t="s">
        <v>526</v>
      </c>
      <c r="D182" s="12" t="s">
        <v>278</v>
      </c>
      <c r="E182" s="7" t="s">
        <v>14</v>
      </c>
      <c r="F182" s="12"/>
      <c r="G182" s="12"/>
      <c r="H182" s="12"/>
    </row>
    <row r="183" spans="1:8">
      <c r="A183" s="5">
        <v>182</v>
      </c>
      <c r="B183" s="6" t="s">
        <v>527</v>
      </c>
      <c r="C183" s="5" t="s">
        <v>528</v>
      </c>
      <c r="D183" s="12" t="s">
        <v>529</v>
      </c>
      <c r="E183" s="12" t="s">
        <v>177</v>
      </c>
      <c r="F183" s="12"/>
      <c r="G183" s="12"/>
      <c r="H183" s="12"/>
    </row>
    <row r="184" ht="31.2" spans="1:8">
      <c r="A184" s="5">
        <v>183</v>
      </c>
      <c r="B184" s="16" t="s">
        <v>530</v>
      </c>
      <c r="C184" s="17" t="s">
        <v>531</v>
      </c>
      <c r="D184" s="17" t="s">
        <v>532</v>
      </c>
      <c r="E184" s="17" t="s">
        <v>53</v>
      </c>
      <c r="F184" s="18"/>
      <c r="G184" s="18"/>
      <c r="H184" s="18"/>
    </row>
    <row r="185" ht="31.2" spans="1:8">
      <c r="A185" s="5">
        <v>184</v>
      </c>
      <c r="B185" s="16" t="s">
        <v>533</v>
      </c>
      <c r="C185" s="17" t="s">
        <v>290</v>
      </c>
      <c r="D185" s="17" t="s">
        <v>534</v>
      </c>
      <c r="E185" s="17" t="s">
        <v>53</v>
      </c>
      <c r="F185" s="18"/>
      <c r="G185" s="18"/>
      <c r="H185" s="18"/>
    </row>
    <row r="186" ht="31.2" spans="1:8">
      <c r="A186" s="5">
        <v>185</v>
      </c>
      <c r="B186" s="16" t="s">
        <v>535</v>
      </c>
      <c r="C186" s="17" t="s">
        <v>536</v>
      </c>
      <c r="D186" s="17" t="s">
        <v>537</v>
      </c>
      <c r="E186" s="17" t="s">
        <v>53</v>
      </c>
      <c r="F186" s="18"/>
      <c r="G186" s="18"/>
      <c r="H186" s="18"/>
    </row>
    <row r="187" ht="31.2" spans="1:8">
      <c r="A187" s="5">
        <v>186</v>
      </c>
      <c r="B187" s="16" t="s">
        <v>538</v>
      </c>
      <c r="C187" s="17" t="s">
        <v>539</v>
      </c>
      <c r="D187" s="17" t="s">
        <v>540</v>
      </c>
      <c r="E187" s="17" t="s">
        <v>53</v>
      </c>
      <c r="F187" s="18"/>
      <c r="G187" s="18"/>
      <c r="H187" s="18"/>
    </row>
    <row r="188" ht="31.2" spans="1:8">
      <c r="A188" s="5">
        <v>187</v>
      </c>
      <c r="B188" s="16" t="s">
        <v>541</v>
      </c>
      <c r="C188" s="17" t="s">
        <v>542</v>
      </c>
      <c r="D188" s="17" t="s">
        <v>543</v>
      </c>
      <c r="E188" s="17" t="s">
        <v>25</v>
      </c>
      <c r="F188" s="18"/>
      <c r="G188" s="18"/>
      <c r="H188" s="18"/>
    </row>
    <row r="189" ht="31.2" spans="1:8">
      <c r="A189" s="5">
        <v>188</v>
      </c>
      <c r="B189" s="16" t="s">
        <v>544</v>
      </c>
      <c r="C189" s="17" t="s">
        <v>545</v>
      </c>
      <c r="D189" s="17" t="s">
        <v>546</v>
      </c>
      <c r="E189" s="17" t="s">
        <v>53</v>
      </c>
      <c r="F189" s="18"/>
      <c r="G189" s="18"/>
      <c r="H189" s="18"/>
    </row>
    <row r="190" ht="52.2" spans="1:8">
      <c r="A190" s="5">
        <v>189</v>
      </c>
      <c r="B190" s="16" t="s">
        <v>547</v>
      </c>
      <c r="C190" s="19" t="s">
        <v>548</v>
      </c>
      <c r="D190" s="19" t="s">
        <v>549</v>
      </c>
      <c r="E190" s="17" t="s">
        <v>46</v>
      </c>
      <c r="F190" s="18"/>
      <c r="G190" s="18" t="str">
        <f>_xlfn.DISPIMG("ID_3C793BC6975E44A8A395A08B89DB3BB2",1)</f>
        <v>=DISPIMG("ID_3C793BC6975E44A8A395A08B89DB3BB2",1)</v>
      </c>
      <c r="H190" s="5"/>
    </row>
    <row r="191" ht="31.2" spans="1:8">
      <c r="A191" s="5">
        <v>190</v>
      </c>
      <c r="B191" s="16" t="s">
        <v>550</v>
      </c>
      <c r="C191" s="17" t="s">
        <v>551</v>
      </c>
      <c r="D191" s="17" t="s">
        <v>552</v>
      </c>
      <c r="E191" s="17" t="s">
        <v>25</v>
      </c>
      <c r="F191" s="18"/>
      <c r="G191" s="18"/>
      <c r="H191" s="18"/>
    </row>
    <row r="192" ht="31.2" spans="1:8">
      <c r="A192" s="5">
        <v>191</v>
      </c>
      <c r="B192" s="16" t="s">
        <v>553</v>
      </c>
      <c r="C192" s="17" t="s">
        <v>554</v>
      </c>
      <c r="D192" s="17" t="s">
        <v>25</v>
      </c>
      <c r="E192" s="17" t="s">
        <v>53</v>
      </c>
      <c r="F192" s="18"/>
      <c r="G192" s="18"/>
      <c r="H192" s="18"/>
    </row>
    <row r="193" ht="31.2" spans="1:8">
      <c r="A193" s="5">
        <v>192</v>
      </c>
      <c r="B193" s="16" t="s">
        <v>555</v>
      </c>
      <c r="C193" s="17" t="s">
        <v>556</v>
      </c>
      <c r="D193" s="17" t="s">
        <v>557</v>
      </c>
      <c r="E193" s="17" t="s">
        <v>25</v>
      </c>
      <c r="F193" s="18"/>
      <c r="G193" s="18"/>
      <c r="H193" s="18"/>
    </row>
    <row r="194" ht="31.2" spans="1:8">
      <c r="A194" s="5">
        <v>193</v>
      </c>
      <c r="B194" s="16" t="s">
        <v>558</v>
      </c>
      <c r="C194" s="20" t="s">
        <v>559</v>
      </c>
      <c r="D194" s="21" t="s">
        <v>206</v>
      </c>
      <c r="E194" s="20" t="s">
        <v>33</v>
      </c>
      <c r="F194" s="18"/>
      <c r="G194" s="18"/>
      <c r="H194" s="18"/>
    </row>
    <row r="195" ht="64.3" spans="1:8">
      <c r="A195" s="5">
        <v>194</v>
      </c>
      <c r="B195" s="16" t="s">
        <v>560</v>
      </c>
      <c r="C195" s="22" t="s">
        <v>561</v>
      </c>
      <c r="D195" s="23" t="s">
        <v>53</v>
      </c>
      <c r="E195" s="20" t="s">
        <v>53</v>
      </c>
      <c r="F195" s="18"/>
      <c r="G195" s="18" t="str">
        <f>_xlfn.DISPIMG("ID_4DF58E22D4DF451E9C0E575C0BFFA5BE",1)</f>
        <v>=DISPIMG("ID_4DF58E22D4DF451E9C0E575C0BFFA5BE",1)</v>
      </c>
      <c r="H195" s="11"/>
    </row>
    <row r="196" ht="75" spans="1:8">
      <c r="A196" s="5">
        <v>195</v>
      </c>
      <c r="B196" s="16" t="s">
        <v>562</v>
      </c>
      <c r="C196" s="22" t="s">
        <v>563</v>
      </c>
      <c r="D196" s="23" t="s">
        <v>33</v>
      </c>
      <c r="E196" s="20" t="s">
        <v>33</v>
      </c>
      <c r="F196" s="18"/>
      <c r="G196" s="18" t="str">
        <f>_xlfn.DISPIMG("ID_69FBCC614E1F47D2B0ABD5AEF84F6E5D",1)</f>
        <v>=DISPIMG("ID_69FBCC614E1F47D2B0ABD5AEF84F6E5D",1)</v>
      </c>
      <c r="H196" s="11"/>
    </row>
    <row r="197" ht="31.2" spans="1:8">
      <c r="A197" s="5">
        <v>196</v>
      </c>
      <c r="B197" s="16" t="s">
        <v>564</v>
      </c>
      <c r="C197" s="20" t="s">
        <v>565</v>
      </c>
      <c r="D197" s="21" t="s">
        <v>566</v>
      </c>
      <c r="E197" s="20" t="s">
        <v>53</v>
      </c>
      <c r="F197" s="18"/>
      <c r="G197" s="18"/>
      <c r="H197" s="18"/>
    </row>
    <row r="198" ht="31.2" spans="1:8">
      <c r="A198" s="5">
        <v>197</v>
      </c>
      <c r="B198" s="16" t="s">
        <v>567</v>
      </c>
      <c r="C198" s="17" t="s">
        <v>568</v>
      </c>
      <c r="D198" s="17" t="s">
        <v>569</v>
      </c>
      <c r="E198" s="24" t="s">
        <v>53</v>
      </c>
      <c r="F198" s="18"/>
      <c r="G198" s="18"/>
      <c r="H198" s="18"/>
    </row>
    <row r="199" ht="31.2" spans="1:8">
      <c r="A199" s="5">
        <v>198</v>
      </c>
      <c r="B199" s="16" t="s">
        <v>570</v>
      </c>
      <c r="C199" s="17" t="s">
        <v>571</v>
      </c>
      <c r="D199" s="17" t="s">
        <v>572</v>
      </c>
      <c r="E199" s="17" t="s">
        <v>25</v>
      </c>
      <c r="F199" s="18"/>
      <c r="G199" s="18"/>
      <c r="H199" s="18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实训用母婴教具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我建议滑着走</dc:creator>
  <cp:lastModifiedBy>梅山竹海</cp:lastModifiedBy>
  <dcterms:created xsi:type="dcterms:W3CDTF">2023-02-04T17:11:00Z</dcterms:created>
  <dcterms:modified xsi:type="dcterms:W3CDTF">2023-02-22T09:04:30Z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F0BE3B57140549D1A2F9549FF366350D</vt:lpwstr>
  </property>
  <property fmtid="{D5CDD505-2E9C-101B-9397-08002B2CF9AE}" pid="3" name="KSOProductBuildVer">
    <vt:lpwstr>2052-11.1.0.13703</vt:lpwstr>
  </property>
</Properties>
</file>